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48" windowHeight="12072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<sst xmlns="http://schemas.openxmlformats.org/spreadsheetml/2006/main" count="328" uniqueCount="138">
  <si>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</si>
  <si>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</si>
  <si>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</si>
  <si>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</si>
  <si>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</si>
  <si>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</si>
  <si>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</si>
  <si>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</si>
  <si>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</si>
  <si>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</si>
  <si>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</si>
  <si>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</si>
  <si>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</si>
  <si>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</si>
  <si>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</si>
  <si>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</si>
  <si>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</si>
  <si>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</si>
  <si>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</si>
  <si>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</si>
  <si>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</si>
  <si>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</si>
  <si>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</si>
  <si>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</si>
  <si>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</si>
  <si>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</si>
  <si>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</si>
  <si>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</si>
  <si>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</si>
  <si>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</si>
  <si>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</si>
  <si>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</si>
  <si>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</si>
  <si>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</si>
  <si>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</si>
  <si>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</si>
  <si>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</si>
  <si>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</si>
  <si>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</si>
  <si>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</si>
  <si>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</si>
  <si>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</si>
  <si>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</si>
  <si>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</si>
  <si>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</si>
  <si>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</si>
  <si>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</si>
  <si>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</si>
  <si>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</si>
  <si>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</si>
  <si>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</si>
  <si>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</si>
  <si>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</si>
  <si>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</si>
  <si>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</si>
  <si>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</si>
  <si>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</si>
  <si>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</si>
  <si>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</si>
  <si>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</si>
  <si>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</si>
  <si>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</si>
  <si>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</si>
  <si>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</si>
  <si>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</si>
  <si>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</si>
  <si>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</si>
  <si>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</si>
  <si>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</si>
  <si>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</si>
  <si>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</si>
  <si>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</si>
  <si>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</si>
  <si>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</si>
  <si>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</si>
  <si>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</si>
  <si>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</si>
  <si>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</si>
  <si>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</si>
  <si>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</si>
  <si>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</si>
  <si>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</si>
  <si>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</si>
  <si>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</si>
  <si>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</si>
  <si>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</si>
  <si>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</si>
  <si>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</si>
  <si>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</si>
  <si>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</si>
  <si>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</si>
  <si>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</si>
  <si>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</si>
  <si>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</si>
  <si>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</si>
  <si>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</si>
  <si>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</si>
  <si>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</si>
  <si>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</si>
  <si>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</si>
  <si>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</si>
  <si>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</si>
  <si>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</si>
  <si>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</si>
  <si>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</si>
  <si>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</si>
  <si>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</si>
  <si>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</si>
  <si>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</si>
  <si>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</si>
  <si>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</si>
  <si>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</si>
  <si>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</si>
  <si>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</si>
  <si>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</si>
  <si>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</si>
  <si>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</si>
  <si>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</si>
  <si>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</si>
  <si>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</si>
  <si>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</si>
  <si>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</si>
  <si>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</si>
  <si>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</si>
  <si>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</si>
  <si>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</si>
  <si>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</si>
  <si>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</si>
  <si>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</si>
  <si>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</si>
  <si>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</si>
  <si>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</si>
  <si>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</si>
  <si>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</si>
  <si>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</si>
  <si>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</si>
  <si>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</si>
  <si>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2018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</si>
</sst>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962025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137</v>
      </c>
      <c r="D1" s="31"/>
      <c r="E1" s="31"/>
      <c r="F1" s="31"/>
      <c r="G1" s="31"/>
      <c r="H1" s="31"/>
    </row>
    <row r="2" spans="1:8" ht="26.2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509230</v>
      </c>
      <c r="D8" s="15">
        <v>0</v>
      </c>
      <c r="E8" s="15">
        <v>0</v>
      </c>
      <c r="F8" s="15">
        <f>SUM(C8:E8)</f>
        <v>509230</v>
      </c>
      <c r="G8" s="15">
        <v>0</v>
      </c>
      <c r="H8" s="15">
        <f>+F8-G8</f>
        <v>509230</v>
      </c>
    </row>
    <row r="9" spans="1:8" s="6" customFormat="1" ht="16.5" customHeight="1" outlineLevel="1">
      <c r="A9" s="24"/>
      <c r="B9" s="9" t="s">
        <v>6</v>
      </c>
      <c r="C9" s="7">
        <v>364882</v>
      </c>
      <c r="D9" s="15">
        <v>0</v>
      </c>
      <c r="E9" s="15">
        <v>0</v>
      </c>
      <c r="F9" s="15">
        <f>SUM(C9:E9)</f>
        <v>364882</v>
      </c>
      <c r="G9" s="15">
        <v>0</v>
      </c>
      <c r="H9" s="15">
        <f>+F9-G9</f>
        <v>364882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874112</v>
      </c>
      <c r="D10" s="10">
        <f t="shared" si="1"/>
        <v>0</v>
      </c>
      <c r="E10" s="10">
        <f t="shared" si="1"/>
        <v>0</v>
      </c>
      <c r="F10" s="10">
        <f t="shared" si="1"/>
        <v>874112</v>
      </c>
      <c r="G10" s="10">
        <f t="shared" si="1"/>
        <v>0</v>
      </c>
      <c r="H10" s="10">
        <f t="shared" si="1"/>
        <v>874112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7205670</v>
      </c>
      <c r="D12" s="15">
        <v>0</v>
      </c>
      <c r="E12" s="15">
        <v>0</v>
      </c>
      <c r="F12" s="15">
        <f>SUM(C12:E12)</f>
        <v>7205670</v>
      </c>
      <c r="G12" s="15">
        <v>0</v>
      </c>
      <c r="H12" s="15">
        <f>+F12-G12</f>
        <v>7205670</v>
      </c>
    </row>
    <row r="13" spans="1:8" s="6" customFormat="1" ht="16.5" customHeight="1" outlineLevel="1">
      <c r="A13" s="24"/>
      <c r="B13" s="9" t="s">
        <v>6</v>
      </c>
      <c r="C13" s="7">
        <v>52722</v>
      </c>
      <c r="D13" s="15">
        <v>0</v>
      </c>
      <c r="E13" s="15">
        <v>0</v>
      </c>
      <c r="F13" s="15">
        <f>SUM(C13:E13)</f>
        <v>52722</v>
      </c>
      <c r="G13" s="15">
        <v>0</v>
      </c>
      <c r="H13" s="15">
        <f>+F13-G13</f>
        <v>52722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7258392</v>
      </c>
      <c r="D14" s="10">
        <f t="shared" si="2"/>
        <v>0</v>
      </c>
      <c r="E14" s="10">
        <f t="shared" si="2"/>
        <v>0</v>
      </c>
      <c r="F14" s="10">
        <f t="shared" si="2"/>
        <v>7258392</v>
      </c>
      <c r="G14" s="10">
        <f t="shared" si="2"/>
        <v>0</v>
      </c>
      <c r="H14" s="10">
        <f t="shared" si="2"/>
        <v>7258392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776216</v>
      </c>
      <c r="D16" s="15">
        <v>0</v>
      </c>
      <c r="E16" s="15">
        <v>0</v>
      </c>
      <c r="F16" s="15">
        <f>SUM(C16:E16)</f>
        <v>776216</v>
      </c>
      <c r="G16" s="15">
        <v>0</v>
      </c>
      <c r="H16" s="15">
        <f>+F16-G16</f>
        <v>776216</v>
      </c>
    </row>
    <row r="17" spans="1:8" s="6" customFormat="1" ht="16.5" customHeight="1" outlineLevel="1">
      <c r="A17" s="24"/>
      <c r="B17" s="9" t="s">
        <v>6</v>
      </c>
      <c r="C17" s="7">
        <v>28219</v>
      </c>
      <c r="D17" s="15">
        <v>0</v>
      </c>
      <c r="E17" s="15">
        <v>0</v>
      </c>
      <c r="F17" s="15">
        <f>SUM(C17:E17)</f>
        <v>28219</v>
      </c>
      <c r="G17" s="15">
        <v>0</v>
      </c>
      <c r="H17" s="15">
        <f>+F17-G17</f>
        <v>28219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804435</v>
      </c>
      <c r="D18" s="10">
        <f t="shared" si="3"/>
        <v>0</v>
      </c>
      <c r="E18" s="10">
        <f t="shared" si="3"/>
        <v>0</v>
      </c>
      <c r="F18" s="10">
        <f t="shared" si="3"/>
        <v>804435</v>
      </c>
      <c r="G18" s="10">
        <f t="shared" si="3"/>
        <v>0</v>
      </c>
      <c r="H18" s="10">
        <f t="shared" si="3"/>
        <v>804435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163012</v>
      </c>
      <c r="D20" s="15">
        <v>0</v>
      </c>
      <c r="E20" s="15">
        <v>0</v>
      </c>
      <c r="F20" s="15">
        <f>SUM(C20:E20)</f>
        <v>163012</v>
      </c>
      <c r="G20" s="15">
        <v>0</v>
      </c>
      <c r="H20" s="15">
        <f>+F20-G20</f>
        <v>163012</v>
      </c>
    </row>
    <row r="21" spans="1:8" s="6" customFormat="1" ht="16.5" customHeight="1" outlineLevel="1">
      <c r="A21" s="24"/>
      <c r="B21" s="9" t="s">
        <v>6</v>
      </c>
      <c r="C21" s="7">
        <v>499951</v>
      </c>
      <c r="D21" s="15">
        <v>0</v>
      </c>
      <c r="E21" s="15">
        <v>0</v>
      </c>
      <c r="F21" s="15">
        <f>SUM(C21:E21)</f>
        <v>499951</v>
      </c>
      <c r="G21" s="15">
        <v>0</v>
      </c>
      <c r="H21" s="15">
        <f>+F21-G21</f>
        <v>499951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662963</v>
      </c>
      <c r="D22" s="10">
        <f t="shared" si="4"/>
        <v>0</v>
      </c>
      <c r="E22" s="10">
        <f t="shared" si="4"/>
        <v>0</v>
      </c>
      <c r="F22" s="10">
        <f t="shared" si="4"/>
        <v>662963</v>
      </c>
      <c r="G22" s="10">
        <f t="shared" si="4"/>
        <v>0</v>
      </c>
      <c r="H22" s="10">
        <f t="shared" si="4"/>
        <v>662963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84309</v>
      </c>
      <c r="D24" s="15">
        <v>0</v>
      </c>
      <c r="E24" s="15">
        <v>0</v>
      </c>
      <c r="F24" s="15">
        <f>SUM(C24:E24)</f>
        <v>84309</v>
      </c>
      <c r="G24" s="15">
        <v>0</v>
      </c>
      <c r="H24" s="15">
        <f>+F24-G24</f>
        <v>84309</v>
      </c>
    </row>
    <row r="25" spans="1:8" s="6" customFormat="1" ht="16.5" customHeight="1" outlineLevel="1">
      <c r="A25" s="24"/>
      <c r="B25" s="9" t="s">
        <v>6</v>
      </c>
      <c r="C25" s="7">
        <v>37050</v>
      </c>
      <c r="D25" s="15">
        <v>0</v>
      </c>
      <c r="E25" s="15">
        <v>0</v>
      </c>
      <c r="F25" s="15">
        <f>SUM(C25:E25)</f>
        <v>37050</v>
      </c>
      <c r="G25" s="15">
        <v>0</v>
      </c>
      <c r="H25" s="15">
        <f>+F25-G25</f>
        <v>37050</v>
      </c>
    </row>
    <row r="26" spans="1:8" s="5" customFormat="1" ht="16.5" customHeight="1">
      <c r="A26" s="26"/>
      <c r="B26" s="10" t="s">
        <v>128</v>
      </c>
      <c r="C26" s="10">
        <f>SUM(C24:C25)</f>
        <v>121359</v>
      </c>
      <c r="D26" s="10">
        <f>SUM(D24:D25)</f>
        <v>0</v>
      </c>
      <c r="E26" s="10">
        <f>SUM(E24:E25)</f>
        <v>0</v>
      </c>
      <c r="F26" s="10">
        <f>SUM(F24:F25)</f>
        <v>121359</v>
      </c>
      <c r="G26" s="10">
        <f>SUM(G24:G25)</f>
        <v>0</v>
      </c>
      <c r="H26" s="10">
        <f>SUM(H24:H25)</f>
        <v>121359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2210000</v>
      </c>
      <c r="D28" s="15">
        <v>0</v>
      </c>
      <c r="E28" s="15">
        <v>0</v>
      </c>
      <c r="F28" s="15">
        <f>SUM(C28:E28)</f>
        <v>2210000</v>
      </c>
      <c r="G28" s="15">
        <v>0</v>
      </c>
      <c r="H28" s="15">
        <f>+F28-G28</f>
        <v>2210000</v>
      </c>
    </row>
    <row r="29" spans="1:8" s="5" customFormat="1" ht="16.5" customHeight="1">
      <c r="A29" s="26"/>
      <c r="B29" s="10" t="s">
        <v>128</v>
      </c>
      <c r="C29" s="10">
        <f aca="true" t="shared" si="5" ref="C29:H29">SUM(C28)</f>
        <v>2210000</v>
      </c>
      <c r="D29" s="10">
        <f t="shared" si="5"/>
        <v>0</v>
      </c>
      <c r="E29" s="10">
        <f t="shared" si="5"/>
        <v>0</v>
      </c>
      <c r="F29" s="10">
        <f t="shared" si="5"/>
        <v>2210000</v>
      </c>
      <c r="G29" s="10">
        <f t="shared" si="5"/>
        <v>0</v>
      </c>
      <c r="H29" s="10">
        <f t="shared" si="5"/>
        <v>2210000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164509</v>
      </c>
      <c r="D31" s="15">
        <v>0</v>
      </c>
      <c r="E31" s="15">
        <v>0</v>
      </c>
      <c r="F31" s="15">
        <f>SUM(C31:E31)</f>
        <v>164509</v>
      </c>
      <c r="G31" s="15">
        <v>0</v>
      </c>
      <c r="H31" s="15">
        <f>+F31-G31</f>
        <v>164509</v>
      </c>
    </row>
    <row r="32" spans="1:8" s="6" customFormat="1" ht="16.5" customHeight="1" outlineLevel="1">
      <c r="A32" s="24"/>
      <c r="B32" s="9" t="s">
        <v>6</v>
      </c>
      <c r="C32" s="7">
        <v>28400</v>
      </c>
      <c r="D32" s="15">
        <v>0</v>
      </c>
      <c r="E32" s="15">
        <v>0</v>
      </c>
      <c r="F32" s="15">
        <f>SUM(C32:E32)</f>
        <v>28400</v>
      </c>
      <c r="G32" s="15">
        <v>0</v>
      </c>
      <c r="H32" s="15">
        <f>+F32-G32</f>
        <v>28400</v>
      </c>
    </row>
    <row r="33" spans="1:8" s="6" customFormat="1" ht="16.5" customHeight="1" outlineLevel="1">
      <c r="A33" s="24"/>
      <c r="B33" s="17" t="s">
        <v>2</v>
      </c>
      <c r="C33" s="7">
        <v>10000</v>
      </c>
      <c r="D33" s="15">
        <v>0</v>
      </c>
      <c r="E33" s="15">
        <v>0</v>
      </c>
      <c r="F33" s="15">
        <f>SUM(C33:E33)</f>
        <v>10000</v>
      </c>
      <c r="G33" s="15">
        <v>0</v>
      </c>
      <c r="H33" s="15">
        <f>+F33-G33</f>
        <v>10000</v>
      </c>
    </row>
    <row r="34" spans="1:8" s="6" customFormat="1" ht="16.5" customHeight="1">
      <c r="A34" s="24"/>
      <c r="B34" s="10" t="s">
        <v>128</v>
      </c>
      <c r="C34" s="10">
        <f aca="true" t="shared" si="6" ref="C34:H34">SUM(C31:C33)</f>
        <v>202909</v>
      </c>
      <c r="D34" s="10">
        <f t="shared" si="6"/>
        <v>0</v>
      </c>
      <c r="E34" s="10">
        <f t="shared" si="6"/>
        <v>0</v>
      </c>
      <c r="F34" s="10">
        <f t="shared" si="6"/>
        <v>202909</v>
      </c>
      <c r="G34" s="10">
        <f t="shared" si="6"/>
        <v>0</v>
      </c>
      <c r="H34" s="10">
        <f t="shared" si="6"/>
        <v>202909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439305</v>
      </c>
      <c r="D36" s="15">
        <v>0</v>
      </c>
      <c r="E36" s="15">
        <v>0</v>
      </c>
      <c r="F36" s="15">
        <f>SUM(C36:E36)</f>
        <v>439305</v>
      </c>
      <c r="G36" s="15">
        <v>0</v>
      </c>
      <c r="H36" s="15">
        <f>+F36-G36</f>
        <v>439305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7" ref="C38:H38">SUM(C36:C37)</f>
        <v>454305</v>
      </c>
      <c r="D38" s="10">
        <f t="shared" si="7"/>
        <v>0</v>
      </c>
      <c r="E38" s="10">
        <f t="shared" si="7"/>
        <v>0</v>
      </c>
      <c r="F38" s="10">
        <f t="shared" si="7"/>
        <v>454305</v>
      </c>
      <c r="G38" s="10">
        <f t="shared" si="7"/>
        <v>0</v>
      </c>
      <c r="H38" s="10">
        <f t="shared" si="7"/>
        <v>454305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986195</v>
      </c>
      <c r="D40" s="15">
        <v>0</v>
      </c>
      <c r="E40" s="15">
        <v>0</v>
      </c>
      <c r="F40" s="15">
        <f>SUM(C40:E40)</f>
        <v>986195</v>
      </c>
      <c r="G40" s="15">
        <v>0</v>
      </c>
      <c r="H40" s="15">
        <f>+F40-G40</f>
        <v>986195</v>
      </c>
    </row>
    <row r="41" spans="1:8" s="6" customFormat="1" ht="16.5" customHeight="1" outlineLevel="1">
      <c r="A41" s="24"/>
      <c r="B41" s="9" t="s">
        <v>6</v>
      </c>
      <c r="C41" s="7">
        <v>35330</v>
      </c>
      <c r="D41" s="15">
        <v>0</v>
      </c>
      <c r="E41" s="15">
        <v>0</v>
      </c>
      <c r="F41" s="15">
        <f>SUM(C41:E41)</f>
        <v>35330</v>
      </c>
      <c r="G41" s="15">
        <v>448843</v>
      </c>
      <c r="H41" s="15">
        <f>+F41-G41</f>
        <v>-413513</v>
      </c>
    </row>
    <row r="42" spans="1:8" s="5" customFormat="1" ht="16.5" customHeight="1">
      <c r="A42" s="26"/>
      <c r="B42" s="10" t="s">
        <v>128</v>
      </c>
      <c r="C42" s="10">
        <f aca="true" t="shared" si="8" ref="C42:H42">SUM(C40:C41)</f>
        <v>1021525</v>
      </c>
      <c r="D42" s="10">
        <f t="shared" si="8"/>
        <v>0</v>
      </c>
      <c r="E42" s="10">
        <f t="shared" si="8"/>
        <v>0</v>
      </c>
      <c r="F42" s="10">
        <f t="shared" si="8"/>
        <v>1021525</v>
      </c>
      <c r="G42" s="10">
        <f t="shared" si="8"/>
        <v>448843</v>
      </c>
      <c r="H42" s="10">
        <f t="shared" si="8"/>
        <v>572682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810843</v>
      </c>
      <c r="D44" s="15">
        <v>0</v>
      </c>
      <c r="E44" s="15">
        <v>0</v>
      </c>
      <c r="F44" s="15">
        <f>SUM(C44:E44)</f>
        <v>810843</v>
      </c>
      <c r="G44" s="15"/>
      <c r="H44" s="15">
        <f>+F44-G44</f>
        <v>810843</v>
      </c>
    </row>
    <row r="45" spans="1:8" s="6" customFormat="1" ht="16.5" customHeight="1">
      <c r="A45" s="24"/>
      <c r="B45" s="10" t="s">
        <v>128</v>
      </c>
      <c r="C45" s="10">
        <f aca="true" t="shared" si="9" ref="C45:H45">SUM(C44)</f>
        <v>810843</v>
      </c>
      <c r="D45" s="10">
        <f t="shared" si="9"/>
        <v>0</v>
      </c>
      <c r="E45" s="10">
        <f t="shared" si="9"/>
        <v>0</v>
      </c>
      <c r="F45" s="10">
        <f t="shared" si="9"/>
        <v>810843</v>
      </c>
      <c r="G45" s="10">
        <f t="shared" si="9"/>
        <v>0</v>
      </c>
      <c r="H45" s="10">
        <f t="shared" si="9"/>
        <v>810843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383000</v>
      </c>
      <c r="F47" s="15">
        <f>SUM(C47:E47)</f>
        <v>383000</v>
      </c>
      <c r="G47" s="15">
        <v>0</v>
      </c>
      <c r="H47" s="15">
        <f>+F47-G47</f>
        <v>383000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1061510</v>
      </c>
      <c r="F48" s="15">
        <f>SUM(C48:E48)</f>
        <v>1061510</v>
      </c>
      <c r="G48" s="15">
        <v>145000</v>
      </c>
      <c r="H48" s="15">
        <f>+F48-G48</f>
        <v>916510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102335</v>
      </c>
      <c r="F49" s="15">
        <f>SUM(C49:E49)</f>
        <v>102335</v>
      </c>
      <c r="G49" s="15">
        <v>0</v>
      </c>
      <c r="H49" s="15">
        <f>+F49-G49</f>
        <v>102335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0" ref="C51:H51">SUM(C47:C50)</f>
        <v>0</v>
      </c>
      <c r="D51" s="10">
        <f t="shared" si="10"/>
        <v>0</v>
      </c>
      <c r="E51" s="10">
        <f t="shared" si="10"/>
        <v>3248960</v>
      </c>
      <c r="F51" s="10">
        <f t="shared" si="10"/>
        <v>3248960</v>
      </c>
      <c r="G51" s="10">
        <f t="shared" si="10"/>
        <v>145000</v>
      </c>
      <c r="H51" s="10">
        <f t="shared" si="10"/>
        <v>3103960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438242</v>
      </c>
      <c r="D53" s="15">
        <v>0</v>
      </c>
      <c r="E53" s="15">
        <v>0</v>
      </c>
      <c r="F53" s="15">
        <f>SUM(C53:E53)</f>
        <v>438242</v>
      </c>
      <c r="G53" s="15">
        <v>0</v>
      </c>
      <c r="H53" s="15">
        <f>+F53-G53</f>
        <v>438242</v>
      </c>
    </row>
    <row r="54" spans="1:8" s="6" customFormat="1" ht="16.5" customHeight="1" outlineLevel="1">
      <c r="A54" s="24"/>
      <c r="B54" s="9" t="s">
        <v>6</v>
      </c>
      <c r="C54" s="7">
        <v>2685354</v>
      </c>
      <c r="D54" s="15">
        <v>0</v>
      </c>
      <c r="E54" s="15">
        <v>0</v>
      </c>
      <c r="F54" s="15">
        <f>SUM(C54:E54)</f>
        <v>2685354</v>
      </c>
      <c r="G54" s="15">
        <v>0</v>
      </c>
      <c r="H54" s="15">
        <f>+F54-G54</f>
        <v>2685354</v>
      </c>
    </row>
    <row r="55" spans="1:8" s="6" customFormat="1" ht="16.5" customHeight="1">
      <c r="A55" s="24"/>
      <c r="B55" s="10" t="s">
        <v>128</v>
      </c>
      <c r="C55" s="10">
        <f aca="true" t="shared" si="11" ref="C55:H55">SUM(C53:C54)</f>
        <v>3123596</v>
      </c>
      <c r="D55" s="10">
        <f t="shared" si="11"/>
        <v>0</v>
      </c>
      <c r="E55" s="10">
        <f t="shared" si="11"/>
        <v>0</v>
      </c>
      <c r="F55" s="10">
        <f t="shared" si="11"/>
        <v>3123596</v>
      </c>
      <c r="G55" s="10">
        <f t="shared" si="11"/>
        <v>0</v>
      </c>
      <c r="H55" s="10">
        <f t="shared" si="11"/>
        <v>3123596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158238</v>
      </c>
      <c r="D57" s="15">
        <v>0</v>
      </c>
      <c r="E57" s="15">
        <v>0</v>
      </c>
      <c r="F57" s="15">
        <f>SUM(C57:E57)</f>
        <v>158238</v>
      </c>
      <c r="G57" s="15">
        <v>0</v>
      </c>
      <c r="H57" s="15">
        <f>+F57-G57</f>
        <v>158238</v>
      </c>
    </row>
    <row r="58" spans="1:8" s="6" customFormat="1" ht="16.5" customHeight="1" outlineLevel="1">
      <c r="A58" s="24"/>
      <c r="B58" s="9" t="s">
        <v>6</v>
      </c>
      <c r="C58" s="7">
        <v>175960</v>
      </c>
      <c r="D58" s="15">
        <v>0</v>
      </c>
      <c r="E58" s="15">
        <v>0</v>
      </c>
      <c r="F58" s="15">
        <f>SUM(C58:E58)</f>
        <v>175960</v>
      </c>
      <c r="G58" s="15">
        <v>0</v>
      </c>
      <c r="H58" s="15">
        <f>+F58-G58</f>
        <v>175960</v>
      </c>
    </row>
    <row r="59" spans="1:8" s="6" customFormat="1" ht="16.5" customHeight="1">
      <c r="A59" s="24"/>
      <c r="B59" s="10" t="s">
        <v>128</v>
      </c>
      <c r="C59" s="10">
        <f aca="true" t="shared" si="12" ref="C59:H59">SUM(C57:C58)</f>
        <v>334198</v>
      </c>
      <c r="D59" s="10">
        <f t="shared" si="12"/>
        <v>0</v>
      </c>
      <c r="E59" s="10">
        <f t="shared" si="12"/>
        <v>0</v>
      </c>
      <c r="F59" s="10">
        <f t="shared" si="12"/>
        <v>334198</v>
      </c>
      <c r="G59" s="10">
        <f t="shared" si="12"/>
        <v>0</v>
      </c>
      <c r="H59" s="10">
        <f t="shared" si="12"/>
        <v>334198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4766435</v>
      </c>
      <c r="D61" s="15">
        <v>0</v>
      </c>
      <c r="E61" s="15">
        <v>0</v>
      </c>
      <c r="F61" s="15">
        <f>SUM(C61:E61)</f>
        <v>4766435</v>
      </c>
      <c r="G61" s="15">
        <v>0</v>
      </c>
      <c r="H61" s="15">
        <f>+F61-G61</f>
        <v>4766435</v>
      </c>
    </row>
    <row r="62" spans="1:8" s="6" customFormat="1" ht="16.5" customHeight="1">
      <c r="A62" s="24"/>
      <c r="B62" s="10" t="s">
        <v>128</v>
      </c>
      <c r="C62" s="10">
        <f>SUM(C61:C61)</f>
        <v>4766435</v>
      </c>
      <c r="D62" s="10">
        <f>SUM(D61:D61)</f>
        <v>0</v>
      </c>
      <c r="E62" s="10">
        <f>SUM(E61:E61)</f>
        <v>0</v>
      </c>
      <c r="F62" s="10">
        <f>SUM(F61:F61)</f>
        <v>4766435</v>
      </c>
      <c r="G62" s="10">
        <f>SUM(G61:G61)</f>
        <v>0</v>
      </c>
      <c r="H62" s="10">
        <f>SUM(H61:H61)</f>
        <v>4766435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330270</v>
      </c>
      <c r="D64" s="15">
        <v>0</v>
      </c>
      <c r="E64" s="15">
        <v>0</v>
      </c>
      <c r="F64" s="15">
        <f>SUM(C64:E64)</f>
        <v>330270</v>
      </c>
      <c r="G64" s="15">
        <v>0</v>
      </c>
      <c r="H64" s="15">
        <f>+F64-G64</f>
        <v>330270</v>
      </c>
    </row>
    <row r="65" spans="1:8" s="6" customFormat="1" ht="16.5" customHeight="1">
      <c r="A65" s="24"/>
      <c r="B65" s="10" t="s">
        <v>128</v>
      </c>
      <c r="C65" s="10">
        <f aca="true" t="shared" si="13" ref="C65:H65">SUM(C64)</f>
        <v>330270</v>
      </c>
      <c r="D65" s="10">
        <f t="shared" si="13"/>
        <v>0</v>
      </c>
      <c r="E65" s="10">
        <f t="shared" si="13"/>
        <v>0</v>
      </c>
      <c r="F65" s="10">
        <f t="shared" si="13"/>
        <v>330270</v>
      </c>
      <c r="G65" s="10">
        <f t="shared" si="13"/>
        <v>0</v>
      </c>
      <c r="H65" s="10">
        <f t="shared" si="13"/>
        <v>330270</v>
      </c>
    </row>
    <row r="66" spans="1:8" s="5" customFormat="1" ht="16.5" customHeight="1">
      <c r="A66" s="22" t="s">
        <v>34</v>
      </c>
      <c r="B66" s="4" t="s">
        <v>35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5</v>
      </c>
      <c r="C67" s="7">
        <v>437377</v>
      </c>
      <c r="D67" s="15">
        <v>0</v>
      </c>
      <c r="E67" s="15">
        <v>0</v>
      </c>
      <c r="F67" s="15">
        <f>SUM(C67:E67)</f>
        <v>437377</v>
      </c>
      <c r="G67" s="15">
        <v>0</v>
      </c>
      <c r="H67" s="15">
        <f>+F67-G67</f>
        <v>437377</v>
      </c>
    </row>
    <row r="68" spans="1:8" s="6" customFormat="1" ht="16.5" customHeight="1" outlineLevel="1">
      <c r="A68" s="24"/>
      <c r="B68" s="9" t="s">
        <v>6</v>
      </c>
      <c r="C68" s="7">
        <v>4104425</v>
      </c>
      <c r="D68" s="15">
        <v>0</v>
      </c>
      <c r="E68" s="15">
        <v>0</v>
      </c>
      <c r="F68" s="15">
        <f>SUM(C68:E68)</f>
        <v>4104425</v>
      </c>
      <c r="G68" s="15">
        <v>0</v>
      </c>
      <c r="H68" s="15">
        <f>+F68-G68</f>
        <v>4104425</v>
      </c>
    </row>
    <row r="69" spans="1:8" s="6" customFormat="1" ht="16.5" customHeight="1">
      <c r="A69" s="24"/>
      <c r="B69" s="10" t="s">
        <v>128</v>
      </c>
      <c r="C69" s="10">
        <f aca="true" t="shared" si="14" ref="C69:H69">SUM(C67:C68)</f>
        <v>4541802</v>
      </c>
      <c r="D69" s="10">
        <f t="shared" si="14"/>
        <v>0</v>
      </c>
      <c r="E69" s="10">
        <f t="shared" si="14"/>
        <v>0</v>
      </c>
      <c r="F69" s="10">
        <f t="shared" si="14"/>
        <v>4541802</v>
      </c>
      <c r="G69" s="10">
        <f t="shared" si="14"/>
        <v>0</v>
      </c>
      <c r="H69" s="10">
        <f t="shared" si="14"/>
        <v>4541802</v>
      </c>
    </row>
    <row r="70" spans="1:8" s="5" customFormat="1" ht="16.5" customHeight="1">
      <c r="A70" s="22" t="s">
        <v>36</v>
      </c>
      <c r="B70" s="4" t="s">
        <v>37</v>
      </c>
      <c r="C70" s="14"/>
      <c r="D70" s="14"/>
      <c r="E70" s="14"/>
      <c r="F70" s="14"/>
      <c r="G70" s="14"/>
      <c r="H70" s="14"/>
    </row>
    <row r="71" spans="1:8" s="6" customFormat="1" ht="16.5" customHeight="1" outlineLevel="1">
      <c r="A71" s="24"/>
      <c r="B71" s="9" t="s">
        <v>5</v>
      </c>
      <c r="C71" s="7">
        <v>49486</v>
      </c>
      <c r="D71" s="15">
        <v>0</v>
      </c>
      <c r="E71" s="15">
        <v>0</v>
      </c>
      <c r="F71" s="15">
        <f>SUM(C71:E71)</f>
        <v>49486</v>
      </c>
      <c r="G71" s="15">
        <v>0</v>
      </c>
      <c r="H71" s="15">
        <f>+F71-G71</f>
        <v>49486</v>
      </c>
    </row>
    <row r="72" spans="1:8" s="6" customFormat="1" ht="16.5" customHeight="1" outlineLevel="1">
      <c r="A72" s="24"/>
      <c r="B72" s="9" t="s">
        <v>6</v>
      </c>
      <c r="C72" s="7">
        <v>159202</v>
      </c>
      <c r="D72" s="15">
        <v>0</v>
      </c>
      <c r="E72" s="15">
        <v>0</v>
      </c>
      <c r="F72" s="15">
        <f>SUM(C72:E72)</f>
        <v>159202</v>
      </c>
      <c r="G72" s="15">
        <v>0</v>
      </c>
      <c r="H72" s="15">
        <f>+F72-G72</f>
        <v>159202</v>
      </c>
    </row>
    <row r="73" spans="1:8" s="6" customFormat="1" ht="16.5" customHeight="1">
      <c r="A73" s="24"/>
      <c r="B73" s="10" t="s">
        <v>128</v>
      </c>
      <c r="C73" s="10">
        <f aca="true" t="shared" si="15" ref="C73:H73">SUM(C71:C72)</f>
        <v>208688</v>
      </c>
      <c r="D73" s="10">
        <f t="shared" si="15"/>
        <v>0</v>
      </c>
      <c r="E73" s="10">
        <f t="shared" si="15"/>
        <v>0</v>
      </c>
      <c r="F73" s="10">
        <f t="shared" si="15"/>
        <v>208688</v>
      </c>
      <c r="G73" s="10">
        <f t="shared" si="15"/>
        <v>0</v>
      </c>
      <c r="H73" s="10">
        <f t="shared" si="15"/>
        <v>208688</v>
      </c>
    </row>
    <row r="74" spans="1:8" s="5" customFormat="1" ht="16.5" customHeight="1">
      <c r="A74" s="22" t="s">
        <v>38</v>
      </c>
      <c r="B74" s="4" t="s">
        <v>39</v>
      </c>
      <c r="C74" s="14"/>
      <c r="D74" s="14"/>
      <c r="E74" s="14"/>
      <c r="F74" s="14"/>
      <c r="G74" s="14"/>
      <c r="H74" s="14"/>
    </row>
    <row r="75" spans="1:8" s="6" customFormat="1" ht="16.5" customHeight="1" outlineLevel="1">
      <c r="A75" s="24"/>
      <c r="B75" s="9" t="s">
        <v>5</v>
      </c>
      <c r="C75" s="7">
        <v>142685</v>
      </c>
      <c r="D75" s="15">
        <v>0</v>
      </c>
      <c r="E75" s="15">
        <v>0</v>
      </c>
      <c r="F75" s="15">
        <f>SUM(C75:E75)</f>
        <v>142685</v>
      </c>
      <c r="G75" s="15">
        <v>0</v>
      </c>
      <c r="H75" s="15">
        <f>+F75-G75</f>
        <v>142685</v>
      </c>
    </row>
    <row r="76" spans="1:8" s="6" customFormat="1" ht="16.5" customHeight="1" outlineLevel="1">
      <c r="A76" s="24"/>
      <c r="B76" s="9" t="s">
        <v>6</v>
      </c>
      <c r="C76" s="7">
        <v>1456640</v>
      </c>
      <c r="D76" s="15">
        <v>0</v>
      </c>
      <c r="E76" s="15">
        <v>0</v>
      </c>
      <c r="F76" s="15">
        <f>SUM(C76:E76)</f>
        <v>1456640</v>
      </c>
      <c r="G76" s="15">
        <v>0</v>
      </c>
      <c r="H76" s="15">
        <f>+F76-G76</f>
        <v>1456640</v>
      </c>
    </row>
    <row r="77" spans="1:8" s="6" customFormat="1" ht="16.5" customHeight="1">
      <c r="A77" s="24"/>
      <c r="B77" s="10" t="s">
        <v>128</v>
      </c>
      <c r="C77" s="10">
        <f aca="true" t="shared" si="16" ref="C77:H77">SUM(C75:C76)</f>
        <v>1599325</v>
      </c>
      <c r="D77" s="10">
        <f t="shared" si="16"/>
        <v>0</v>
      </c>
      <c r="E77" s="10">
        <f t="shared" si="16"/>
        <v>0</v>
      </c>
      <c r="F77" s="10">
        <f t="shared" si="16"/>
        <v>1599325</v>
      </c>
      <c r="G77" s="10">
        <f t="shared" si="16"/>
        <v>0</v>
      </c>
      <c r="H77" s="10">
        <f t="shared" si="16"/>
        <v>1599325</v>
      </c>
    </row>
    <row r="78" spans="1:8" s="5" customFormat="1" ht="16.5" customHeight="1">
      <c r="A78" s="22" t="s">
        <v>40</v>
      </c>
      <c r="B78" s="4" t="s">
        <v>41</v>
      </c>
      <c r="C78" s="14"/>
      <c r="D78" s="14"/>
      <c r="E78" s="14"/>
      <c r="F78" s="14"/>
      <c r="G78" s="14"/>
      <c r="H78" s="14"/>
    </row>
    <row r="79" spans="1:8" s="6" customFormat="1" ht="16.5" customHeight="1" outlineLevel="1">
      <c r="A79" s="24"/>
      <c r="B79" s="9" t="s">
        <v>5</v>
      </c>
      <c r="C79" s="7">
        <v>1229555</v>
      </c>
      <c r="D79" s="15">
        <v>0</v>
      </c>
      <c r="E79" s="15">
        <v>0</v>
      </c>
      <c r="F79" s="15">
        <f>SUM(C79:E79)</f>
        <v>1229555</v>
      </c>
      <c r="G79" s="15">
        <v>0</v>
      </c>
      <c r="H79" s="15">
        <f>+F79-G79</f>
        <v>1229555</v>
      </c>
    </row>
    <row r="80" spans="1:8" s="6" customFormat="1" ht="16.5" customHeight="1" outlineLevel="1">
      <c r="A80" s="24"/>
      <c r="B80" s="9" t="s">
        <v>6</v>
      </c>
      <c r="C80" s="7">
        <v>3451168</v>
      </c>
      <c r="D80" s="15">
        <v>0</v>
      </c>
      <c r="E80" s="15">
        <v>0</v>
      </c>
      <c r="F80" s="15">
        <f>SUM(C80:E80)</f>
        <v>3451168</v>
      </c>
      <c r="G80" s="15">
        <v>0</v>
      </c>
      <c r="H80" s="15">
        <f>+F80-G80</f>
        <v>3451168</v>
      </c>
    </row>
    <row r="81" spans="1:8" s="6" customFormat="1" ht="16.5" customHeight="1">
      <c r="A81" s="24"/>
      <c r="B81" s="10" t="s">
        <v>128</v>
      </c>
      <c r="C81" s="10">
        <f aca="true" t="shared" si="17" ref="C81:H81">SUM(C79:C80)</f>
        <v>4680723</v>
      </c>
      <c r="D81" s="10">
        <f t="shared" si="17"/>
        <v>0</v>
      </c>
      <c r="E81" s="10">
        <f t="shared" si="17"/>
        <v>0</v>
      </c>
      <c r="F81" s="10">
        <f t="shared" si="17"/>
        <v>4680723</v>
      </c>
      <c r="G81" s="10">
        <f t="shared" si="17"/>
        <v>0</v>
      </c>
      <c r="H81" s="10">
        <f t="shared" si="17"/>
        <v>4680723</v>
      </c>
    </row>
    <row r="82" spans="1:8" s="5" customFormat="1" ht="16.5" customHeight="1">
      <c r="A82" s="22" t="s">
        <v>43</v>
      </c>
      <c r="B82" s="4" t="s">
        <v>44</v>
      </c>
      <c r="C82" s="14"/>
      <c r="D82" s="14"/>
      <c r="E82" s="14"/>
      <c r="F82" s="14"/>
      <c r="G82" s="14"/>
      <c r="H82" s="14"/>
    </row>
    <row r="83" spans="1:8" s="6" customFormat="1" ht="16.5" customHeight="1" outlineLevel="1">
      <c r="A83" s="24"/>
      <c r="B83" s="9" t="s">
        <v>6</v>
      </c>
      <c r="C83" s="7">
        <v>0</v>
      </c>
      <c r="D83" s="15">
        <v>0</v>
      </c>
      <c r="E83" s="15">
        <v>0</v>
      </c>
      <c r="F83" s="15">
        <f>SUM(C83:E83)</f>
        <v>0</v>
      </c>
      <c r="G83" s="15">
        <v>0</v>
      </c>
      <c r="H83" s="15">
        <f>+F83-G83</f>
        <v>0</v>
      </c>
    </row>
    <row r="84" spans="1:8" s="6" customFormat="1" ht="16.5" customHeight="1" outlineLevel="1">
      <c r="A84" s="24"/>
      <c r="B84" s="9" t="s">
        <v>33</v>
      </c>
      <c r="C84" s="7">
        <v>849452</v>
      </c>
      <c r="D84" s="15">
        <v>0</v>
      </c>
      <c r="E84" s="15">
        <v>0</v>
      </c>
      <c r="F84" s="15">
        <f>SUM(C84:E84)</f>
        <v>849452</v>
      </c>
      <c r="G84" s="7">
        <v>849452</v>
      </c>
      <c r="H84" s="15">
        <f>+F84-G84</f>
        <v>0</v>
      </c>
    </row>
    <row r="85" spans="1:8" s="6" customFormat="1" ht="16.5" customHeight="1">
      <c r="A85" s="24"/>
      <c r="B85" s="10" t="s">
        <v>128</v>
      </c>
      <c r="C85" s="10">
        <f aca="true" t="shared" si="18" ref="C85:H85">SUM(C83:C84)</f>
        <v>849452</v>
      </c>
      <c r="D85" s="10">
        <f t="shared" si="18"/>
        <v>0</v>
      </c>
      <c r="E85" s="10">
        <f t="shared" si="18"/>
        <v>0</v>
      </c>
      <c r="F85" s="10">
        <f t="shared" si="18"/>
        <v>849452</v>
      </c>
      <c r="G85" s="10">
        <f t="shared" si="18"/>
        <v>849452</v>
      </c>
      <c r="H85" s="10">
        <f t="shared" si="18"/>
        <v>0</v>
      </c>
    </row>
    <row r="86" spans="1:8" s="20" customFormat="1" ht="16.5" customHeight="1">
      <c r="A86" s="27">
        <v>1721</v>
      </c>
      <c r="B86" s="18" t="s">
        <v>131</v>
      </c>
      <c r="C86" s="19"/>
      <c r="D86" s="19"/>
      <c r="E86" s="19"/>
      <c r="F86" s="19"/>
      <c r="G86" s="19"/>
      <c r="H86" s="19"/>
    </row>
    <row r="87" spans="1:8" s="6" customFormat="1" ht="16.5" customHeight="1" outlineLevel="1">
      <c r="A87" s="24"/>
      <c r="B87" s="9" t="s">
        <v>5</v>
      </c>
      <c r="C87" s="7">
        <v>0</v>
      </c>
      <c r="D87" s="15">
        <v>214999</v>
      </c>
      <c r="E87" s="15">
        <v>0</v>
      </c>
      <c r="F87" s="15">
        <f>SUM(C87:E87)</f>
        <v>214999</v>
      </c>
      <c r="G87" s="15">
        <v>0</v>
      </c>
      <c r="H87" s="15">
        <f>+F87-G87</f>
        <v>214999</v>
      </c>
    </row>
    <row r="88" spans="1:8" s="6" customFormat="1" ht="16.5" customHeight="1" outlineLevel="1">
      <c r="A88" s="24"/>
      <c r="B88" s="9" t="s">
        <v>6</v>
      </c>
      <c r="C88" s="7">
        <v>0</v>
      </c>
      <c r="D88" s="15">
        <v>634453</v>
      </c>
      <c r="E88" s="15">
        <v>0</v>
      </c>
      <c r="F88" s="15">
        <f>SUM(C88:E88)</f>
        <v>634453</v>
      </c>
      <c r="G88" s="15">
        <v>0</v>
      </c>
      <c r="H88" s="15">
        <f>+F88-G88</f>
        <v>634453</v>
      </c>
    </row>
    <row r="89" spans="1:8" s="6" customFormat="1" ht="16.5" customHeight="1">
      <c r="A89" s="24"/>
      <c r="B89" s="10" t="s">
        <v>128</v>
      </c>
      <c r="C89" s="10">
        <f aca="true" t="shared" si="19" ref="C89:H89">SUM(C87:C88)</f>
        <v>0</v>
      </c>
      <c r="D89" s="10">
        <f t="shared" si="19"/>
        <v>849452</v>
      </c>
      <c r="E89" s="10">
        <f t="shared" si="19"/>
        <v>0</v>
      </c>
      <c r="F89" s="10">
        <f t="shared" si="19"/>
        <v>849452</v>
      </c>
      <c r="G89" s="10">
        <f t="shared" si="19"/>
        <v>0</v>
      </c>
      <c r="H89" s="10">
        <f t="shared" si="19"/>
        <v>849452</v>
      </c>
    </row>
    <row r="90" spans="1:8" s="5" customFormat="1" ht="27">
      <c r="A90" s="22" t="s">
        <v>45</v>
      </c>
      <c r="B90" s="4" t="s">
        <v>46</v>
      </c>
      <c r="C90" s="14"/>
      <c r="D90" s="14"/>
      <c r="E90" s="14"/>
      <c r="F90" s="14"/>
      <c r="G90" s="14"/>
      <c r="H90" s="14"/>
    </row>
    <row r="91" spans="1:8" s="6" customFormat="1" ht="16.5" customHeight="1" outlineLevel="1">
      <c r="A91" s="24"/>
      <c r="B91" s="9" t="s">
        <v>5</v>
      </c>
      <c r="C91" s="7">
        <v>686209</v>
      </c>
      <c r="D91" s="15">
        <v>0</v>
      </c>
      <c r="E91" s="15">
        <v>0</v>
      </c>
      <c r="F91" s="15">
        <f>SUM(C91:E91)</f>
        <v>686209</v>
      </c>
      <c r="G91" s="15">
        <v>0</v>
      </c>
      <c r="H91" s="15">
        <f>+F91-G91</f>
        <v>686209</v>
      </c>
    </row>
    <row r="92" spans="1:8" s="6" customFormat="1" ht="16.5" customHeight="1" outlineLevel="1">
      <c r="A92" s="24"/>
      <c r="B92" s="9" t="s">
        <v>6</v>
      </c>
      <c r="C92" s="7">
        <v>20000</v>
      </c>
      <c r="D92" s="15">
        <v>0</v>
      </c>
      <c r="E92" s="15">
        <v>0</v>
      </c>
      <c r="F92" s="15">
        <f>SUM(C92:E92)</f>
        <v>20000</v>
      </c>
      <c r="G92" s="15">
        <v>0</v>
      </c>
      <c r="H92" s="15">
        <f>+F92-G92</f>
        <v>20000</v>
      </c>
    </row>
    <row r="93" spans="1:8" s="6" customFormat="1" ht="16.5" customHeight="1" outlineLevel="1">
      <c r="A93" s="24"/>
      <c r="B93" s="17" t="s">
        <v>33</v>
      </c>
      <c r="C93" s="7">
        <v>5000</v>
      </c>
      <c r="D93" s="15">
        <v>0</v>
      </c>
      <c r="E93" s="15">
        <v>0</v>
      </c>
      <c r="F93" s="15">
        <f>SUM(C93:E93)</f>
        <v>5000</v>
      </c>
      <c r="G93" s="15">
        <v>0</v>
      </c>
      <c r="H93" s="15">
        <f>+F93-G93</f>
        <v>5000</v>
      </c>
    </row>
    <row r="94" spans="1:8" s="6" customFormat="1" ht="16.5" customHeight="1" outlineLevel="1">
      <c r="A94" s="24"/>
      <c r="B94" s="9" t="s">
        <v>47</v>
      </c>
      <c r="C94" s="7">
        <v>30</v>
      </c>
      <c r="D94" s="15">
        <v>0</v>
      </c>
      <c r="E94" s="15">
        <v>0</v>
      </c>
      <c r="F94" s="15">
        <f>SUM(C94:E94)</f>
        <v>30</v>
      </c>
      <c r="G94" s="15">
        <v>0</v>
      </c>
      <c r="H94" s="15">
        <f>+F94-G94</f>
        <v>30</v>
      </c>
    </row>
    <row r="95" spans="1:8" s="6" customFormat="1" ht="16.5" customHeight="1">
      <c r="A95" s="24"/>
      <c r="B95" s="10" t="s">
        <v>128</v>
      </c>
      <c r="C95" s="10">
        <f aca="true" t="shared" si="20" ref="C95:H95">SUM(C91:C94)</f>
        <v>711239</v>
      </c>
      <c r="D95" s="10">
        <f t="shared" si="20"/>
        <v>0</v>
      </c>
      <c r="E95" s="10">
        <f t="shared" si="20"/>
        <v>0</v>
      </c>
      <c r="F95" s="10">
        <f t="shared" si="20"/>
        <v>711239</v>
      </c>
      <c r="G95" s="10">
        <f t="shared" si="20"/>
        <v>0</v>
      </c>
      <c r="H95" s="10">
        <f t="shared" si="20"/>
        <v>711239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52702</v>
      </c>
      <c r="D97" s="15">
        <v>0</v>
      </c>
      <c r="E97" s="15">
        <v>0</v>
      </c>
      <c r="F97" s="15">
        <f>SUM(C97:E97)</f>
        <v>52702</v>
      </c>
      <c r="G97" s="15">
        <v>0</v>
      </c>
      <c r="H97" s="15">
        <f>+F97-G97</f>
        <v>52702</v>
      </c>
    </row>
    <row r="98" spans="1:8" s="6" customFormat="1" ht="16.5" customHeight="1" outlineLevel="1">
      <c r="A98" s="24"/>
      <c r="B98" s="9" t="s">
        <v>6</v>
      </c>
      <c r="C98" s="7">
        <v>139619</v>
      </c>
      <c r="D98" s="15">
        <v>0</v>
      </c>
      <c r="E98" s="15">
        <v>0</v>
      </c>
      <c r="F98" s="15">
        <f>SUM(C98:E98)</f>
        <v>139619</v>
      </c>
      <c r="G98" s="15">
        <v>0</v>
      </c>
      <c r="H98" s="15">
        <f>+F98-G98</f>
        <v>139619</v>
      </c>
    </row>
    <row r="99" spans="1:8" s="6" customFormat="1" ht="16.5" customHeight="1">
      <c r="A99" s="24"/>
      <c r="B99" s="10" t="s">
        <v>128</v>
      </c>
      <c r="C99" s="10">
        <f>SUM(C97:C98)</f>
        <v>192321</v>
      </c>
      <c r="D99" s="10">
        <f>SUM(D97:D98)</f>
        <v>0</v>
      </c>
      <c r="E99" s="10">
        <f>SUM(E97:E98)</f>
        <v>0</v>
      </c>
      <c r="F99" s="10">
        <f>SUM(F97:F98)</f>
        <v>192321</v>
      </c>
      <c r="G99" s="10">
        <f>SUM(G97:G98)</f>
        <v>0</v>
      </c>
      <c r="H99" s="10">
        <f>SUM(H97:H98)</f>
        <v>192321</v>
      </c>
    </row>
    <row r="100" spans="1:8" s="5" customFormat="1" ht="16.5" customHeight="1">
      <c r="A100" s="22" t="s">
        <v>50</v>
      </c>
      <c r="B100" s="4" t="s">
        <v>51</v>
      </c>
      <c r="C100" s="14"/>
      <c r="D100" s="14"/>
      <c r="E100" s="14"/>
      <c r="F100" s="14"/>
      <c r="G100" s="14"/>
      <c r="H100" s="14"/>
    </row>
    <row r="101" spans="1:8" s="6" customFormat="1" ht="16.5" customHeight="1" outlineLevel="1">
      <c r="A101" s="24"/>
      <c r="B101" s="9" t="s">
        <v>5</v>
      </c>
      <c r="C101" s="7">
        <v>1561305</v>
      </c>
      <c r="D101" s="15">
        <v>0</v>
      </c>
      <c r="E101" s="15">
        <v>0</v>
      </c>
      <c r="F101" s="15">
        <f>SUM(C101:E101)</f>
        <v>1561305</v>
      </c>
      <c r="G101" s="15">
        <v>0</v>
      </c>
      <c r="H101" s="15">
        <f>+F101-G101</f>
        <v>1561305</v>
      </c>
    </row>
    <row r="102" spans="1:8" s="6" customFormat="1" ht="16.5" customHeight="1" outlineLevel="1">
      <c r="A102" s="24"/>
      <c r="B102" s="9" t="s">
        <v>6</v>
      </c>
      <c r="C102" s="7">
        <v>1538350</v>
      </c>
      <c r="D102" s="15">
        <v>0</v>
      </c>
      <c r="E102" s="15">
        <v>0</v>
      </c>
      <c r="F102" s="15">
        <f>SUM(C102:E102)</f>
        <v>1538350</v>
      </c>
      <c r="G102" s="15">
        <v>0</v>
      </c>
      <c r="H102" s="15">
        <f>+F102-G102</f>
        <v>1538350</v>
      </c>
    </row>
    <row r="103" spans="1:8" s="6" customFormat="1" ht="16.5" customHeight="1" outlineLevel="1">
      <c r="A103" s="24"/>
      <c r="B103" s="9" t="s">
        <v>33</v>
      </c>
      <c r="C103" s="7">
        <v>685000</v>
      </c>
      <c r="D103" s="15">
        <v>0</v>
      </c>
      <c r="E103" s="15">
        <v>0</v>
      </c>
      <c r="F103" s="15">
        <f>SUM(C103:E103)</f>
        <v>685000</v>
      </c>
      <c r="G103" s="15">
        <v>0</v>
      </c>
      <c r="H103" s="15">
        <f>+F103-G103</f>
        <v>685000</v>
      </c>
    </row>
    <row r="104" spans="1:8" s="6" customFormat="1" ht="16.5" customHeight="1">
      <c r="A104" s="24"/>
      <c r="B104" s="10" t="s">
        <v>128</v>
      </c>
      <c r="C104" s="10">
        <f aca="true" t="shared" si="21" ref="C104:H104">SUM(C101:C103)</f>
        <v>3784655</v>
      </c>
      <c r="D104" s="10">
        <f t="shared" si="21"/>
        <v>0</v>
      </c>
      <c r="E104" s="10">
        <f t="shared" si="21"/>
        <v>0</v>
      </c>
      <c r="F104" s="10">
        <f t="shared" si="21"/>
        <v>3784655</v>
      </c>
      <c r="G104" s="10">
        <f t="shared" si="21"/>
        <v>0</v>
      </c>
      <c r="H104" s="10">
        <f t="shared" si="21"/>
        <v>3784655</v>
      </c>
    </row>
    <row r="105" spans="1:8" s="5" customFormat="1" ht="16.5" customHeight="1">
      <c r="A105" s="22" t="s">
        <v>52</v>
      </c>
      <c r="B105" s="4" t="s">
        <v>53</v>
      </c>
      <c r="C105" s="14"/>
      <c r="D105" s="14"/>
      <c r="E105" s="14"/>
      <c r="F105" s="14"/>
      <c r="G105" s="14"/>
      <c r="H105" s="14"/>
    </row>
    <row r="106" spans="1:8" s="6" customFormat="1" ht="16.5" customHeight="1" outlineLevel="1">
      <c r="A106" s="24"/>
      <c r="B106" s="9" t="s">
        <v>5</v>
      </c>
      <c r="C106" s="7">
        <v>515041</v>
      </c>
      <c r="D106" s="15">
        <v>0</v>
      </c>
      <c r="E106" s="15">
        <v>0</v>
      </c>
      <c r="F106" s="15">
        <f>SUM(C106:E106)</f>
        <v>515041</v>
      </c>
      <c r="G106" s="15">
        <v>0</v>
      </c>
      <c r="H106" s="15">
        <f>+F106-G106</f>
        <v>515041</v>
      </c>
    </row>
    <row r="107" spans="1:8" s="6" customFormat="1" ht="16.5" customHeight="1" outlineLevel="1">
      <c r="A107" s="24"/>
      <c r="B107" s="9" t="s">
        <v>6</v>
      </c>
      <c r="C107" s="7">
        <v>155105</v>
      </c>
      <c r="D107" s="15">
        <v>0</v>
      </c>
      <c r="E107" s="15">
        <v>0</v>
      </c>
      <c r="F107" s="15">
        <f>SUM(C107:E107)</f>
        <v>155105</v>
      </c>
      <c r="G107" s="15">
        <v>0</v>
      </c>
      <c r="H107" s="15">
        <f>+F107-G107</f>
        <v>155105</v>
      </c>
    </row>
    <row r="108" spans="1:8" s="6" customFormat="1" ht="16.5" customHeight="1" outlineLevel="1">
      <c r="A108" s="24"/>
      <c r="B108" s="17" t="s">
        <v>2</v>
      </c>
      <c r="C108" s="7">
        <v>10</v>
      </c>
      <c r="D108" s="15">
        <v>0</v>
      </c>
      <c r="E108" s="15">
        <v>0</v>
      </c>
      <c r="F108" s="15">
        <f>SUM(C108:E108)</f>
        <v>10</v>
      </c>
      <c r="G108" s="15">
        <v>0</v>
      </c>
      <c r="H108" s="15">
        <f>+F108-G108</f>
        <v>10</v>
      </c>
    </row>
    <row r="109" spans="1:8" s="6" customFormat="1" ht="16.5" customHeight="1">
      <c r="A109" s="24"/>
      <c r="B109" s="10" t="s">
        <v>128</v>
      </c>
      <c r="C109" s="10">
        <f aca="true" t="shared" si="22" ref="C109:H109">SUM(C106:C108)</f>
        <v>670156</v>
      </c>
      <c r="D109" s="10">
        <f t="shared" si="22"/>
        <v>0</v>
      </c>
      <c r="E109" s="10">
        <f t="shared" si="22"/>
        <v>0</v>
      </c>
      <c r="F109" s="10">
        <f t="shared" si="22"/>
        <v>670156</v>
      </c>
      <c r="G109" s="10">
        <f t="shared" si="22"/>
        <v>0</v>
      </c>
      <c r="H109" s="10">
        <f t="shared" si="22"/>
        <v>670156</v>
      </c>
    </row>
    <row r="110" spans="1:8" s="5" customFormat="1" ht="16.5" customHeight="1">
      <c r="A110" s="22" t="s">
        <v>54</v>
      </c>
      <c r="B110" s="4" t="s">
        <v>55</v>
      </c>
      <c r="C110" s="14"/>
      <c r="D110" s="14"/>
      <c r="E110" s="14"/>
      <c r="F110" s="14"/>
      <c r="G110" s="14"/>
      <c r="H110" s="14"/>
    </row>
    <row r="111" spans="1:8" s="6" customFormat="1" ht="16.5" customHeight="1" outlineLevel="1">
      <c r="A111" s="24"/>
      <c r="B111" s="9" t="s">
        <v>5</v>
      </c>
      <c r="C111" s="7">
        <v>508173</v>
      </c>
      <c r="D111" s="15">
        <v>0</v>
      </c>
      <c r="E111" s="15">
        <v>0</v>
      </c>
      <c r="F111" s="15">
        <f>SUM(C111:E111)</f>
        <v>508173</v>
      </c>
      <c r="G111" s="15">
        <v>0</v>
      </c>
      <c r="H111" s="15">
        <f>+F111-G111</f>
        <v>508173</v>
      </c>
    </row>
    <row r="112" spans="1:8" s="6" customFormat="1" ht="16.5" customHeight="1" outlineLevel="1">
      <c r="A112" s="24"/>
      <c r="B112" s="9" t="s">
        <v>6</v>
      </c>
      <c r="C112" s="7">
        <v>104015</v>
      </c>
      <c r="D112" s="15">
        <v>0</v>
      </c>
      <c r="E112" s="15">
        <v>0</v>
      </c>
      <c r="F112" s="15">
        <f>SUM(C112:E112)</f>
        <v>104015</v>
      </c>
      <c r="G112" s="15">
        <v>0</v>
      </c>
      <c r="H112" s="15">
        <f>+F112-G112</f>
        <v>104015</v>
      </c>
    </row>
    <row r="113" spans="1:8" s="6" customFormat="1" ht="16.5" customHeight="1">
      <c r="A113" s="24"/>
      <c r="B113" s="10" t="s">
        <v>128</v>
      </c>
      <c r="C113" s="10">
        <f>SUM(C111:C112)</f>
        <v>612188</v>
      </c>
      <c r="D113" s="10">
        <f>SUM(D111:D112)</f>
        <v>0</v>
      </c>
      <c r="E113" s="10">
        <f>SUM(E111:E112)</f>
        <v>0</v>
      </c>
      <c r="F113" s="10">
        <f>SUM(F111:F112)</f>
        <v>612188</v>
      </c>
      <c r="G113" s="10">
        <f>SUM(G111:G112)</f>
        <v>0</v>
      </c>
      <c r="H113" s="10">
        <f>SUM(H111:H112)</f>
        <v>612188</v>
      </c>
    </row>
    <row r="114" spans="1:8" s="5" customFormat="1" ht="16.5" customHeight="1">
      <c r="A114" s="22" t="s">
        <v>56</v>
      </c>
      <c r="B114" s="4" t="s">
        <v>57</v>
      </c>
      <c r="C114" s="14"/>
      <c r="D114" s="14"/>
      <c r="E114" s="14"/>
      <c r="F114" s="14"/>
      <c r="G114" s="14"/>
      <c r="H114" s="14"/>
    </row>
    <row r="115" spans="1:8" s="6" customFormat="1" ht="16.5" customHeight="1" outlineLevel="1">
      <c r="A115" s="24"/>
      <c r="B115" s="9" t="s">
        <v>5</v>
      </c>
      <c r="C115" s="7">
        <v>555200</v>
      </c>
      <c r="D115" s="15">
        <v>0</v>
      </c>
      <c r="E115" s="15">
        <v>0</v>
      </c>
      <c r="F115" s="15">
        <f>SUM(C115:E115)</f>
        <v>555200</v>
      </c>
      <c r="G115" s="15">
        <v>0</v>
      </c>
      <c r="H115" s="15">
        <f>+F115-G115</f>
        <v>555200</v>
      </c>
    </row>
    <row r="116" spans="1:8" s="6" customFormat="1" ht="16.5" customHeight="1" outlineLevel="1">
      <c r="A116" s="24"/>
      <c r="B116" s="9" t="s">
        <v>6</v>
      </c>
      <c r="C116" s="7">
        <v>10565</v>
      </c>
      <c r="D116" s="15">
        <v>0</v>
      </c>
      <c r="E116" s="15">
        <v>0</v>
      </c>
      <c r="F116" s="15">
        <f>SUM(C116:E116)</f>
        <v>10565</v>
      </c>
      <c r="G116" s="15">
        <v>0</v>
      </c>
      <c r="H116" s="15">
        <f>+F116-G116</f>
        <v>10565</v>
      </c>
    </row>
    <row r="117" spans="1:8" s="6" customFormat="1" ht="16.5" customHeight="1">
      <c r="A117" s="24"/>
      <c r="B117" s="10" t="s">
        <v>128</v>
      </c>
      <c r="C117" s="10">
        <f aca="true" t="shared" si="23" ref="C117:H117">SUM(C115:C116)</f>
        <v>565765</v>
      </c>
      <c r="D117" s="10">
        <f t="shared" si="23"/>
        <v>0</v>
      </c>
      <c r="E117" s="10">
        <f t="shared" si="23"/>
        <v>0</v>
      </c>
      <c r="F117" s="10">
        <f t="shared" si="23"/>
        <v>565765</v>
      </c>
      <c r="G117" s="10">
        <f t="shared" si="23"/>
        <v>0</v>
      </c>
      <c r="H117" s="10">
        <f t="shared" si="23"/>
        <v>565765</v>
      </c>
    </row>
    <row r="118" spans="1:8" s="5" customFormat="1" ht="16.5" customHeight="1">
      <c r="A118" s="22" t="s">
        <v>58</v>
      </c>
      <c r="B118" s="4" t="s">
        <v>59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358047</v>
      </c>
      <c r="D119" s="15">
        <v>0</v>
      </c>
      <c r="E119" s="15">
        <v>0</v>
      </c>
      <c r="F119" s="15">
        <f>SUM(C119:E119)</f>
        <v>358047</v>
      </c>
      <c r="G119" s="15">
        <v>0</v>
      </c>
      <c r="H119" s="15">
        <f>+F119-G119</f>
        <v>358047</v>
      </c>
    </row>
    <row r="120" spans="1:8" s="6" customFormat="1" ht="16.5" customHeight="1" outlineLevel="1">
      <c r="A120" s="24"/>
      <c r="B120" s="9" t="s">
        <v>6</v>
      </c>
      <c r="C120" s="7">
        <v>102713</v>
      </c>
      <c r="D120" s="15">
        <v>0</v>
      </c>
      <c r="E120" s="15">
        <v>0</v>
      </c>
      <c r="F120" s="15">
        <f>SUM(C120:E120)</f>
        <v>102713</v>
      </c>
      <c r="G120" s="15">
        <v>0</v>
      </c>
      <c r="H120" s="15">
        <f>+F120-G120</f>
        <v>102713</v>
      </c>
    </row>
    <row r="121" spans="1:8" s="6" customFormat="1" ht="16.5" customHeight="1" outlineLevel="1">
      <c r="A121" s="24"/>
      <c r="B121" s="17" t="s">
        <v>42</v>
      </c>
      <c r="C121" s="7">
        <v>21464</v>
      </c>
      <c r="D121" s="15">
        <v>0</v>
      </c>
      <c r="E121" s="15">
        <v>0</v>
      </c>
      <c r="F121" s="15">
        <f>SUM(C121:E121)</f>
        <v>21464</v>
      </c>
      <c r="G121" s="15">
        <v>0</v>
      </c>
      <c r="H121" s="15">
        <f>+F121-G121</f>
        <v>21464</v>
      </c>
    </row>
    <row r="122" spans="1:8" s="6" customFormat="1" ht="16.5" customHeight="1">
      <c r="A122" s="24"/>
      <c r="B122" s="10" t="s">
        <v>128</v>
      </c>
      <c r="C122" s="10">
        <f aca="true" t="shared" si="24" ref="C122:H122">SUM(C119:C121)</f>
        <v>482224</v>
      </c>
      <c r="D122" s="10">
        <f t="shared" si="24"/>
        <v>0</v>
      </c>
      <c r="E122" s="10">
        <f t="shared" si="24"/>
        <v>0</v>
      </c>
      <c r="F122" s="10">
        <f t="shared" si="24"/>
        <v>482224</v>
      </c>
      <c r="G122" s="10">
        <f t="shared" si="24"/>
        <v>0</v>
      </c>
      <c r="H122" s="10">
        <f t="shared" si="24"/>
        <v>482224</v>
      </c>
    </row>
    <row r="123" spans="1:8" s="5" customFormat="1" ht="41.25">
      <c r="A123" s="22" t="s">
        <v>60</v>
      </c>
      <c r="B123" s="4" t="s">
        <v>61</v>
      </c>
      <c r="C123" s="14"/>
      <c r="D123" s="14"/>
      <c r="E123" s="14"/>
      <c r="F123" s="14"/>
      <c r="G123" s="14"/>
      <c r="H123" s="14"/>
    </row>
    <row r="124" spans="1:8" s="6" customFormat="1" ht="16.5" customHeight="1" outlineLevel="1">
      <c r="A124" s="24"/>
      <c r="B124" s="9" t="s">
        <v>5</v>
      </c>
      <c r="C124" s="7">
        <v>559948</v>
      </c>
      <c r="D124" s="15">
        <v>0</v>
      </c>
      <c r="E124" s="15">
        <v>0</v>
      </c>
      <c r="F124" s="15">
        <f>SUM(C124:E124)</f>
        <v>559948</v>
      </c>
      <c r="G124" s="15">
        <v>0</v>
      </c>
      <c r="H124" s="15">
        <f>+F124-G124</f>
        <v>559948</v>
      </c>
    </row>
    <row r="125" spans="1:8" s="6" customFormat="1" ht="16.5" customHeight="1" outlineLevel="1">
      <c r="A125" s="24"/>
      <c r="B125" s="9" t="s">
        <v>6</v>
      </c>
      <c r="C125" s="7">
        <v>1624993</v>
      </c>
      <c r="D125" s="15">
        <v>0</v>
      </c>
      <c r="E125" s="15">
        <v>0</v>
      </c>
      <c r="F125" s="15">
        <f>SUM(C125:E125)</f>
        <v>1624993</v>
      </c>
      <c r="G125" s="15">
        <v>0</v>
      </c>
      <c r="H125" s="15">
        <f>+F125-G125</f>
        <v>1624993</v>
      </c>
    </row>
    <row r="126" spans="1:8" s="6" customFormat="1" ht="16.5" customHeight="1" outlineLevel="1">
      <c r="A126" s="24"/>
      <c r="B126" s="9" t="s">
        <v>33</v>
      </c>
      <c r="C126" s="7">
        <v>670516</v>
      </c>
      <c r="D126" s="15">
        <v>0</v>
      </c>
      <c r="E126" s="15">
        <v>0</v>
      </c>
      <c r="F126" s="15">
        <f>SUM(C126:E126)</f>
        <v>670516</v>
      </c>
      <c r="G126" s="15">
        <v>0</v>
      </c>
      <c r="H126" s="15">
        <f>+F126-G126</f>
        <v>670516</v>
      </c>
    </row>
    <row r="127" spans="1:8" s="6" customFormat="1" ht="16.5" customHeight="1">
      <c r="A127" s="24"/>
      <c r="B127" s="10" t="s">
        <v>128</v>
      </c>
      <c r="C127" s="10">
        <f aca="true" t="shared" si="25" ref="C127:H127">SUM(C124:C126)</f>
        <v>2855457</v>
      </c>
      <c r="D127" s="10">
        <f t="shared" si="25"/>
        <v>0</v>
      </c>
      <c r="E127" s="10">
        <f t="shared" si="25"/>
        <v>0</v>
      </c>
      <c r="F127" s="10">
        <f t="shared" si="25"/>
        <v>2855457</v>
      </c>
      <c r="G127" s="10">
        <f t="shared" si="25"/>
        <v>0</v>
      </c>
      <c r="H127" s="10">
        <f t="shared" si="25"/>
        <v>2855457</v>
      </c>
    </row>
    <row r="128" spans="1:8" s="5" customFormat="1" ht="27">
      <c r="A128" s="22" t="s">
        <v>62</v>
      </c>
      <c r="B128" s="4" t="s">
        <v>63</v>
      </c>
      <c r="C128" s="14"/>
      <c r="D128" s="14"/>
      <c r="E128" s="14"/>
      <c r="F128" s="14"/>
      <c r="G128" s="14"/>
      <c r="H128" s="14"/>
    </row>
    <row r="129" spans="1:8" s="6" customFormat="1" ht="16.5" customHeight="1" outlineLevel="1">
      <c r="A129" s="24"/>
      <c r="B129" s="9" t="s">
        <v>5</v>
      </c>
      <c r="C129" s="7">
        <v>70578</v>
      </c>
      <c r="D129" s="15">
        <v>0</v>
      </c>
      <c r="E129" s="15">
        <v>0</v>
      </c>
      <c r="F129" s="15">
        <f>SUM(C129:E129)</f>
        <v>70578</v>
      </c>
      <c r="G129" s="15">
        <v>0</v>
      </c>
      <c r="H129" s="15">
        <f>+F129-G129</f>
        <v>70578</v>
      </c>
    </row>
    <row r="130" spans="1:8" s="6" customFormat="1" ht="16.5" customHeight="1" outlineLevel="1">
      <c r="A130" s="24"/>
      <c r="B130" s="9" t="s">
        <v>6</v>
      </c>
      <c r="C130" s="7">
        <v>11203</v>
      </c>
      <c r="D130" s="15">
        <v>0</v>
      </c>
      <c r="E130" s="15">
        <v>0</v>
      </c>
      <c r="F130" s="15">
        <f>SUM(C130:E130)</f>
        <v>11203</v>
      </c>
      <c r="G130" s="15">
        <v>0</v>
      </c>
      <c r="H130" s="15">
        <f>+F130-G130</f>
        <v>11203</v>
      </c>
    </row>
    <row r="131" spans="1:8" s="6" customFormat="1" ht="16.5" customHeight="1" outlineLevel="1">
      <c r="A131" s="24"/>
      <c r="B131" s="9" t="s">
        <v>33</v>
      </c>
      <c r="C131" s="7">
        <v>37101</v>
      </c>
      <c r="D131" s="15">
        <v>0</v>
      </c>
      <c r="E131" s="15">
        <v>0</v>
      </c>
      <c r="F131" s="15">
        <f>SUM(C131:E131)</f>
        <v>37101</v>
      </c>
      <c r="G131" s="15">
        <v>0</v>
      </c>
      <c r="H131" s="15">
        <f>+F131-G131</f>
        <v>37101</v>
      </c>
    </row>
    <row r="132" spans="1:8" s="8" customFormat="1" ht="16.5" customHeight="1">
      <c r="A132" s="28"/>
      <c r="B132" s="10" t="s">
        <v>128</v>
      </c>
      <c r="C132" s="10">
        <f aca="true" t="shared" si="26" ref="C132:H132">SUM(C129:C131)</f>
        <v>118882</v>
      </c>
      <c r="D132" s="10">
        <f t="shared" si="26"/>
        <v>0</v>
      </c>
      <c r="E132" s="10">
        <f t="shared" si="26"/>
        <v>0</v>
      </c>
      <c r="F132" s="10">
        <f t="shared" si="26"/>
        <v>118882</v>
      </c>
      <c r="G132" s="10">
        <f t="shared" si="26"/>
        <v>0</v>
      </c>
      <c r="H132" s="10">
        <f t="shared" si="26"/>
        <v>118882</v>
      </c>
    </row>
    <row r="133" spans="1:8" s="5" customFormat="1" ht="16.5" customHeight="1">
      <c r="A133" s="22" t="s">
        <v>64</v>
      </c>
      <c r="B133" s="4" t="s">
        <v>65</v>
      </c>
      <c r="C133" s="14"/>
      <c r="D133" s="14"/>
      <c r="E133" s="14"/>
      <c r="F133" s="14"/>
      <c r="G133" s="14"/>
      <c r="H133" s="14"/>
    </row>
    <row r="134" spans="1:8" s="6" customFormat="1" ht="16.5" customHeight="1" outlineLevel="1">
      <c r="A134" s="24"/>
      <c r="B134" s="9" t="s">
        <v>5</v>
      </c>
      <c r="C134" s="7">
        <v>245447</v>
      </c>
      <c r="D134" s="15">
        <v>0</v>
      </c>
      <c r="E134" s="15">
        <v>0</v>
      </c>
      <c r="F134" s="15">
        <f>SUM(C134:E134)</f>
        <v>245447</v>
      </c>
      <c r="G134" s="15">
        <v>0</v>
      </c>
      <c r="H134" s="15">
        <f>+F134-G134</f>
        <v>245447</v>
      </c>
    </row>
    <row r="135" spans="1:8" s="6" customFormat="1" ht="16.5" customHeight="1" outlineLevel="1">
      <c r="A135" s="24"/>
      <c r="B135" s="9" t="s">
        <v>6</v>
      </c>
      <c r="C135" s="7">
        <v>65499</v>
      </c>
      <c r="D135" s="15">
        <v>0</v>
      </c>
      <c r="E135" s="15">
        <v>0</v>
      </c>
      <c r="F135" s="15">
        <f>SUM(C135:E135)</f>
        <v>65499</v>
      </c>
      <c r="G135" s="15">
        <v>0</v>
      </c>
      <c r="H135" s="15">
        <f>+F135-G135</f>
        <v>65499</v>
      </c>
    </row>
    <row r="136" spans="1:8" s="6" customFormat="1" ht="16.5" customHeight="1" outlineLevel="1">
      <c r="A136" s="24"/>
      <c r="B136" s="9" t="s">
        <v>33</v>
      </c>
      <c r="C136" s="7">
        <v>4531</v>
      </c>
      <c r="D136" s="15">
        <v>0</v>
      </c>
      <c r="E136" s="15">
        <v>0</v>
      </c>
      <c r="F136" s="15">
        <f>SUM(C136:E136)</f>
        <v>4531</v>
      </c>
      <c r="G136" s="15">
        <v>0</v>
      </c>
      <c r="H136" s="15">
        <f>+F136-G136</f>
        <v>4531</v>
      </c>
    </row>
    <row r="137" spans="1:8" s="6" customFormat="1" ht="16.5" customHeight="1">
      <c r="A137" s="24"/>
      <c r="B137" s="10" t="s">
        <v>128</v>
      </c>
      <c r="C137" s="10">
        <f aca="true" t="shared" si="27" ref="C137:H137">SUM(C134:C136)</f>
        <v>315477</v>
      </c>
      <c r="D137" s="10">
        <f t="shared" si="27"/>
        <v>0</v>
      </c>
      <c r="E137" s="10">
        <f t="shared" si="27"/>
        <v>0</v>
      </c>
      <c r="F137" s="10">
        <f t="shared" si="27"/>
        <v>315477</v>
      </c>
      <c r="G137" s="10">
        <f t="shared" si="27"/>
        <v>0</v>
      </c>
      <c r="H137" s="10">
        <f t="shared" si="27"/>
        <v>315477</v>
      </c>
    </row>
    <row r="138" spans="1:8" s="5" customFormat="1" ht="16.5" customHeight="1">
      <c r="A138" s="22" t="s">
        <v>66</v>
      </c>
      <c r="B138" s="4" t="s">
        <v>67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17" t="s">
        <v>5</v>
      </c>
      <c r="C139" s="7">
        <v>102235</v>
      </c>
      <c r="D139" s="15">
        <v>0</v>
      </c>
      <c r="E139" s="15">
        <v>0</v>
      </c>
      <c r="F139" s="15">
        <f>SUM(C139:E139)</f>
        <v>102235</v>
      </c>
      <c r="G139" s="15">
        <v>0</v>
      </c>
      <c r="H139" s="15">
        <f>+F139-G139</f>
        <v>102235</v>
      </c>
    </row>
    <row r="140" spans="1:8" s="6" customFormat="1" ht="16.5" customHeight="1" outlineLevel="1">
      <c r="A140" s="24"/>
      <c r="B140" s="9" t="s">
        <v>6</v>
      </c>
      <c r="C140" s="7">
        <v>226189</v>
      </c>
      <c r="D140" s="15">
        <v>0</v>
      </c>
      <c r="E140" s="15">
        <v>0</v>
      </c>
      <c r="F140" s="15">
        <f>SUM(C140:E140)</f>
        <v>226189</v>
      </c>
      <c r="G140" s="15">
        <v>0</v>
      </c>
      <c r="H140" s="15">
        <f>+F140-G140</f>
        <v>226189</v>
      </c>
    </row>
    <row r="141" spans="1:8" s="6" customFormat="1" ht="16.5" customHeight="1">
      <c r="A141" s="24"/>
      <c r="B141" s="10" t="s">
        <v>128</v>
      </c>
      <c r="C141" s="10">
        <f aca="true" t="shared" si="28" ref="C141:H141">SUM(C139:C140)</f>
        <v>328424</v>
      </c>
      <c r="D141" s="10">
        <f t="shared" si="28"/>
        <v>0</v>
      </c>
      <c r="E141" s="10">
        <f t="shared" si="28"/>
        <v>0</v>
      </c>
      <c r="F141" s="10">
        <f t="shared" si="28"/>
        <v>328424</v>
      </c>
      <c r="G141" s="10">
        <f t="shared" si="28"/>
        <v>0</v>
      </c>
      <c r="H141" s="10">
        <f t="shared" si="28"/>
        <v>328424</v>
      </c>
    </row>
    <row r="142" spans="1:8" s="5" customFormat="1" ht="16.5" customHeight="1">
      <c r="A142" s="22" t="s">
        <v>68</v>
      </c>
      <c r="B142" s="4" t="s">
        <v>69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1034715</v>
      </c>
      <c r="D143" s="15">
        <v>0</v>
      </c>
      <c r="E143" s="15">
        <v>0</v>
      </c>
      <c r="F143" s="15">
        <f>SUM(C143:E143)</f>
        <v>1034715</v>
      </c>
      <c r="G143" s="15">
        <v>0</v>
      </c>
      <c r="H143" s="15">
        <f>+F143-G143</f>
        <v>1034715</v>
      </c>
    </row>
    <row r="144" spans="1:8" s="6" customFormat="1" ht="16.5" customHeight="1" outlineLevel="1">
      <c r="A144" s="24"/>
      <c r="B144" s="9" t="s">
        <v>6</v>
      </c>
      <c r="C144" s="7">
        <v>157955</v>
      </c>
      <c r="D144" s="15">
        <v>0</v>
      </c>
      <c r="E144" s="15">
        <v>0</v>
      </c>
      <c r="F144" s="15">
        <f>SUM(C144:E144)</f>
        <v>157955</v>
      </c>
      <c r="G144" s="15">
        <v>0</v>
      </c>
      <c r="H144" s="15">
        <f>+F144-G144</f>
        <v>157955</v>
      </c>
    </row>
    <row r="145" spans="1:8" s="6" customFormat="1" ht="16.5" customHeight="1" outlineLevel="1">
      <c r="A145" s="24"/>
      <c r="B145" s="9" t="s">
        <v>42</v>
      </c>
      <c r="C145" s="7">
        <v>50000</v>
      </c>
      <c r="D145" s="15">
        <v>0</v>
      </c>
      <c r="E145" s="15">
        <v>0</v>
      </c>
      <c r="F145" s="15">
        <f>SUM(C145:E145)</f>
        <v>50000</v>
      </c>
      <c r="G145" s="15">
        <v>0</v>
      </c>
      <c r="H145" s="15">
        <f>+F145-G145</f>
        <v>50000</v>
      </c>
    </row>
    <row r="146" spans="1:8" s="6" customFormat="1" ht="16.5" customHeight="1">
      <c r="A146" s="24"/>
      <c r="B146" s="10" t="s">
        <v>128</v>
      </c>
      <c r="C146" s="10">
        <f aca="true" t="shared" si="29" ref="C146:H146">SUM(C143:C145)</f>
        <v>1242670</v>
      </c>
      <c r="D146" s="10">
        <f t="shared" si="29"/>
        <v>0</v>
      </c>
      <c r="E146" s="10">
        <f t="shared" si="29"/>
        <v>0</v>
      </c>
      <c r="F146" s="10">
        <f t="shared" si="29"/>
        <v>1242670</v>
      </c>
      <c r="G146" s="10">
        <f t="shared" si="29"/>
        <v>0</v>
      </c>
      <c r="H146" s="10">
        <f t="shared" si="29"/>
        <v>1242670</v>
      </c>
    </row>
    <row r="147" spans="1:8" s="5" customFormat="1" ht="16.5" customHeight="1">
      <c r="A147" s="22" t="s">
        <v>70</v>
      </c>
      <c r="B147" s="4" t="s">
        <v>71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243490</v>
      </c>
      <c r="D148" s="15">
        <v>0</v>
      </c>
      <c r="E148" s="15">
        <v>0</v>
      </c>
      <c r="F148" s="15">
        <f>SUM(C148:E148)</f>
        <v>243490</v>
      </c>
      <c r="G148" s="15">
        <v>0</v>
      </c>
      <c r="H148" s="15">
        <f>+F148-G148</f>
        <v>243490</v>
      </c>
    </row>
    <row r="149" spans="1:8" s="6" customFormat="1" ht="16.5" customHeight="1" outlineLevel="1">
      <c r="A149" s="24"/>
      <c r="B149" s="9" t="s">
        <v>6</v>
      </c>
      <c r="C149" s="7">
        <v>18614</v>
      </c>
      <c r="D149" s="15">
        <v>0</v>
      </c>
      <c r="E149" s="15">
        <v>0</v>
      </c>
      <c r="F149" s="15">
        <f>SUM(C149:E149)</f>
        <v>18614</v>
      </c>
      <c r="G149" s="15">
        <v>0</v>
      </c>
      <c r="H149" s="15">
        <f>+F149-G149</f>
        <v>18614</v>
      </c>
    </row>
    <row r="150" spans="1:8" s="6" customFormat="1" ht="16.5" customHeight="1" outlineLevel="1">
      <c r="A150" s="24"/>
      <c r="B150" s="9" t="s">
        <v>33</v>
      </c>
      <c r="C150" s="7">
        <v>18458</v>
      </c>
      <c r="D150" s="15">
        <v>0</v>
      </c>
      <c r="E150" s="15">
        <v>0</v>
      </c>
      <c r="F150" s="15">
        <f>SUM(C150:E150)</f>
        <v>18458</v>
      </c>
      <c r="G150" s="15">
        <v>0</v>
      </c>
      <c r="H150" s="15">
        <f>+F150-G150</f>
        <v>18458</v>
      </c>
    </row>
    <row r="151" spans="1:8" s="6" customFormat="1" ht="16.5" customHeight="1">
      <c r="A151" s="24"/>
      <c r="B151" s="10" t="s">
        <v>128</v>
      </c>
      <c r="C151" s="10">
        <f>SUM(C148:C150)</f>
        <v>280562</v>
      </c>
      <c r="D151" s="10">
        <f>SUM(D148:D150)</f>
        <v>0</v>
      </c>
      <c r="E151" s="10">
        <f>SUM(E148:E150)</f>
        <v>0</v>
      </c>
      <c r="F151" s="10">
        <f>SUM(F148:F150)</f>
        <v>280562</v>
      </c>
      <c r="G151" s="10">
        <f>SUM(G148:G150)</f>
        <v>0</v>
      </c>
      <c r="H151" s="10">
        <f>SUM(H148:H150)</f>
        <v>280562</v>
      </c>
    </row>
    <row r="152" spans="1:8" s="5" customFormat="1" ht="16.5" customHeight="1">
      <c r="A152" s="22" t="s">
        <v>72</v>
      </c>
      <c r="B152" s="4" t="s">
        <v>73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1194562</v>
      </c>
      <c r="D153" s="15">
        <v>0</v>
      </c>
      <c r="E153" s="15">
        <v>0</v>
      </c>
      <c r="F153" s="15">
        <f>SUM(C153:E153)</f>
        <v>1194562</v>
      </c>
      <c r="G153" s="15">
        <v>0</v>
      </c>
      <c r="H153" s="15">
        <f>+F153-G153</f>
        <v>1194562</v>
      </c>
    </row>
    <row r="154" spans="1:8" s="6" customFormat="1" ht="16.5" customHeight="1" outlineLevel="1">
      <c r="A154" s="24"/>
      <c r="B154" s="9" t="s">
        <v>6</v>
      </c>
      <c r="C154" s="7">
        <v>305937</v>
      </c>
      <c r="D154" s="15">
        <v>0</v>
      </c>
      <c r="E154" s="15">
        <v>0</v>
      </c>
      <c r="F154" s="15">
        <f>SUM(C154:E154)</f>
        <v>305937</v>
      </c>
      <c r="G154" s="15">
        <v>0</v>
      </c>
      <c r="H154" s="15">
        <f>+F154-G154</f>
        <v>305937</v>
      </c>
    </row>
    <row r="155" spans="1:8" s="6" customFormat="1" ht="16.5" customHeight="1" outlineLevel="1">
      <c r="A155" s="24"/>
      <c r="B155" s="9" t="s">
        <v>33</v>
      </c>
      <c r="C155" s="7">
        <v>10</v>
      </c>
      <c r="D155" s="15">
        <v>0</v>
      </c>
      <c r="E155" s="15">
        <v>0</v>
      </c>
      <c r="F155" s="15">
        <f>SUM(C155:E155)</f>
        <v>10</v>
      </c>
      <c r="G155" s="15">
        <v>0</v>
      </c>
      <c r="H155" s="15">
        <f>+F155-G155</f>
        <v>10</v>
      </c>
    </row>
    <row r="156" spans="1:8" s="6" customFormat="1" ht="16.5" customHeight="1">
      <c r="A156" s="24"/>
      <c r="B156" s="10" t="s">
        <v>128</v>
      </c>
      <c r="C156" s="10">
        <f>SUM(C153:C155)</f>
        <v>1500509</v>
      </c>
      <c r="D156" s="10">
        <f>SUM(D153:D155)</f>
        <v>0</v>
      </c>
      <c r="E156" s="10">
        <f>SUM(E153:E155)</f>
        <v>0</v>
      </c>
      <c r="F156" s="10">
        <f>SUM(F153:F155)</f>
        <v>1500509</v>
      </c>
      <c r="G156" s="10">
        <f>SUM(G153:G155)</f>
        <v>0</v>
      </c>
      <c r="H156" s="10">
        <f>SUM(H153:H155)</f>
        <v>1500509</v>
      </c>
    </row>
    <row r="157" spans="1:8" s="5" customFormat="1" ht="16.5" customHeight="1">
      <c r="A157" s="22" t="s">
        <v>74</v>
      </c>
      <c r="B157" s="4" t="s">
        <v>75</v>
      </c>
      <c r="C157" s="14"/>
      <c r="D157" s="14"/>
      <c r="E157" s="14"/>
      <c r="F157" s="14"/>
      <c r="G157" s="14"/>
      <c r="H157" s="14"/>
    </row>
    <row r="158" spans="1:8" s="6" customFormat="1" ht="16.5" customHeight="1" outlineLevel="1">
      <c r="A158" s="24"/>
      <c r="B158" s="9" t="s">
        <v>5</v>
      </c>
      <c r="C158" s="7">
        <v>428606</v>
      </c>
      <c r="D158" s="15">
        <v>0</v>
      </c>
      <c r="E158" s="15">
        <v>0</v>
      </c>
      <c r="F158" s="15">
        <f>SUM(C158:E158)</f>
        <v>428606</v>
      </c>
      <c r="G158" s="15">
        <v>0</v>
      </c>
      <c r="H158" s="15">
        <f>+F158-G158</f>
        <v>428606</v>
      </c>
    </row>
    <row r="159" spans="1:8" s="6" customFormat="1" ht="16.5" customHeight="1" outlineLevel="1">
      <c r="A159" s="24"/>
      <c r="B159" s="9" t="s">
        <v>6</v>
      </c>
      <c r="C159" s="7">
        <v>186004</v>
      </c>
      <c r="D159" s="15">
        <v>0</v>
      </c>
      <c r="E159" s="15">
        <v>0</v>
      </c>
      <c r="F159" s="15">
        <f>SUM(C159:E159)</f>
        <v>186004</v>
      </c>
      <c r="G159" s="15">
        <v>0</v>
      </c>
      <c r="H159" s="15">
        <f>+F159-G159</f>
        <v>186004</v>
      </c>
    </row>
    <row r="160" spans="1:8" s="6" customFormat="1" ht="16.5" customHeight="1">
      <c r="A160" s="24"/>
      <c r="B160" s="10" t="s">
        <v>128</v>
      </c>
      <c r="C160" s="10">
        <f aca="true" t="shared" si="30" ref="C160:H160">SUM(C158:C159)</f>
        <v>614610</v>
      </c>
      <c r="D160" s="10">
        <f t="shared" si="30"/>
        <v>0</v>
      </c>
      <c r="E160" s="10">
        <f t="shared" si="30"/>
        <v>0</v>
      </c>
      <c r="F160" s="10">
        <f t="shared" si="30"/>
        <v>614610</v>
      </c>
      <c r="G160" s="10">
        <f t="shared" si="30"/>
        <v>0</v>
      </c>
      <c r="H160" s="10">
        <f t="shared" si="30"/>
        <v>614610</v>
      </c>
    </row>
    <row r="161" spans="1:8" s="5" customFormat="1" ht="16.5" customHeight="1">
      <c r="A161" s="22" t="s">
        <v>76</v>
      </c>
      <c r="B161" s="4" t="s">
        <v>77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6</v>
      </c>
      <c r="C162" s="7">
        <v>823500</v>
      </c>
      <c r="D162" s="15">
        <v>0</v>
      </c>
      <c r="E162" s="15">
        <v>0</v>
      </c>
      <c r="F162" s="15">
        <f>SUM(C162:E162)</f>
        <v>823500</v>
      </c>
      <c r="G162" s="15">
        <v>0</v>
      </c>
      <c r="H162" s="15">
        <f>+F162-G162</f>
        <v>823500</v>
      </c>
    </row>
    <row r="163" spans="1:8" s="6" customFormat="1" ht="16.5" customHeight="1" outlineLevel="1">
      <c r="A163" s="24"/>
      <c r="B163" s="9" t="s">
        <v>33</v>
      </c>
      <c r="C163" s="7">
        <v>28245</v>
      </c>
      <c r="D163" s="15">
        <v>0</v>
      </c>
      <c r="E163" s="15">
        <v>0</v>
      </c>
      <c r="F163" s="15">
        <f>SUM(C163:E163)</f>
        <v>28245</v>
      </c>
      <c r="G163" s="15">
        <v>0</v>
      </c>
      <c r="H163" s="15">
        <f>+F163-G163</f>
        <v>28245</v>
      </c>
    </row>
    <row r="164" spans="1:8" s="6" customFormat="1" ht="16.5" customHeight="1">
      <c r="A164" s="24"/>
      <c r="B164" s="10" t="s">
        <v>128</v>
      </c>
      <c r="C164" s="10">
        <f aca="true" t="shared" si="31" ref="C164:H164">SUM(C162:C163)</f>
        <v>851745</v>
      </c>
      <c r="D164" s="10">
        <f t="shared" si="31"/>
        <v>0</v>
      </c>
      <c r="E164" s="10">
        <f t="shared" si="31"/>
        <v>0</v>
      </c>
      <c r="F164" s="10">
        <f t="shared" si="31"/>
        <v>851745</v>
      </c>
      <c r="G164" s="10">
        <f t="shared" si="31"/>
        <v>0</v>
      </c>
      <c r="H164" s="10">
        <f t="shared" si="31"/>
        <v>851745</v>
      </c>
    </row>
    <row r="165" spans="1:8" s="5" customFormat="1" ht="16.5" customHeight="1">
      <c r="A165" s="22" t="s">
        <v>78</v>
      </c>
      <c r="B165" s="4" t="s">
        <v>79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5</v>
      </c>
      <c r="C166" s="7">
        <v>149273</v>
      </c>
      <c r="D166" s="15">
        <v>0</v>
      </c>
      <c r="E166" s="15">
        <v>0</v>
      </c>
      <c r="F166" s="15">
        <f>SUM(C166:E166)</f>
        <v>149273</v>
      </c>
      <c r="G166" s="15">
        <v>0</v>
      </c>
      <c r="H166" s="15">
        <f>+F166-G166</f>
        <v>149273</v>
      </c>
    </row>
    <row r="167" spans="1:8" s="6" customFormat="1" ht="16.5" customHeight="1" outlineLevel="1">
      <c r="A167" s="24"/>
      <c r="B167" s="9" t="s">
        <v>6</v>
      </c>
      <c r="C167" s="7">
        <v>35723</v>
      </c>
      <c r="D167" s="15">
        <v>0</v>
      </c>
      <c r="E167" s="15">
        <v>0</v>
      </c>
      <c r="F167" s="15">
        <f>SUM(C167:E167)</f>
        <v>35723</v>
      </c>
      <c r="G167" s="15">
        <v>0</v>
      </c>
      <c r="H167" s="15">
        <f>+F167-G167</f>
        <v>35723</v>
      </c>
    </row>
    <row r="168" spans="1:8" s="6" customFormat="1" ht="16.5" customHeight="1">
      <c r="A168" s="24"/>
      <c r="B168" s="10" t="s">
        <v>128</v>
      </c>
      <c r="C168" s="10">
        <f aca="true" t="shared" si="32" ref="C168:H168">SUM(C166:C167)</f>
        <v>184996</v>
      </c>
      <c r="D168" s="10">
        <f t="shared" si="32"/>
        <v>0</v>
      </c>
      <c r="E168" s="10">
        <f t="shared" si="32"/>
        <v>0</v>
      </c>
      <c r="F168" s="10">
        <f t="shared" si="32"/>
        <v>184996</v>
      </c>
      <c r="G168" s="10">
        <f t="shared" si="32"/>
        <v>0</v>
      </c>
      <c r="H168" s="10">
        <f t="shared" si="32"/>
        <v>184996</v>
      </c>
    </row>
    <row r="169" spans="1:8" s="5" customFormat="1" ht="16.5" customHeight="1">
      <c r="A169" s="22" t="s">
        <v>80</v>
      </c>
      <c r="B169" s="4" t="s">
        <v>81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705363</v>
      </c>
      <c r="D170" s="15">
        <v>0</v>
      </c>
      <c r="E170" s="15">
        <v>0</v>
      </c>
      <c r="F170" s="15">
        <f>SUM(C170:E170)</f>
        <v>705363</v>
      </c>
      <c r="G170" s="15">
        <v>0</v>
      </c>
      <c r="H170" s="15">
        <f>+F170-G170</f>
        <v>705363</v>
      </c>
    </row>
    <row r="171" spans="1:8" s="6" customFormat="1" ht="16.5" customHeight="1" outlineLevel="1">
      <c r="A171" s="24"/>
      <c r="B171" s="9" t="s">
        <v>6</v>
      </c>
      <c r="C171" s="7">
        <v>408500</v>
      </c>
      <c r="D171" s="15">
        <v>0</v>
      </c>
      <c r="E171" s="15">
        <v>0</v>
      </c>
      <c r="F171" s="15">
        <f>SUM(C171:E171)</f>
        <v>408500</v>
      </c>
      <c r="G171" s="15">
        <v>0</v>
      </c>
      <c r="H171" s="15">
        <f>+F171-G171</f>
        <v>408500</v>
      </c>
    </row>
    <row r="172" spans="1:8" s="6" customFormat="1" ht="16.5" customHeight="1" outlineLevel="1">
      <c r="A172" s="24"/>
      <c r="B172" s="17" t="s">
        <v>33</v>
      </c>
      <c r="C172" s="7">
        <v>160000</v>
      </c>
      <c r="D172" s="15">
        <v>0</v>
      </c>
      <c r="E172" s="15">
        <v>0</v>
      </c>
      <c r="F172" s="15">
        <f>SUM(C172:E172)</f>
        <v>160000</v>
      </c>
      <c r="G172" s="15">
        <v>0</v>
      </c>
      <c r="H172" s="15">
        <f>+F172-G172</f>
        <v>160000</v>
      </c>
    </row>
    <row r="173" spans="1:8" s="6" customFormat="1" ht="16.5" customHeight="1">
      <c r="A173" s="24"/>
      <c r="B173" s="10" t="s">
        <v>128</v>
      </c>
      <c r="C173" s="10">
        <f aca="true" t="shared" si="33" ref="C173:H173">SUM(C170:C172)</f>
        <v>1273863</v>
      </c>
      <c r="D173" s="10">
        <f t="shared" si="33"/>
        <v>0</v>
      </c>
      <c r="E173" s="10">
        <f t="shared" si="33"/>
        <v>0</v>
      </c>
      <c r="F173" s="10">
        <f t="shared" si="33"/>
        <v>1273863</v>
      </c>
      <c r="G173" s="10">
        <f t="shared" si="33"/>
        <v>0</v>
      </c>
      <c r="H173" s="10">
        <f t="shared" si="33"/>
        <v>1273863</v>
      </c>
    </row>
    <row r="174" spans="1:8" s="5" customFormat="1" ht="16.5" customHeight="1">
      <c r="A174" s="22" t="s">
        <v>82</v>
      </c>
      <c r="B174" s="4" t="s">
        <v>83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5</v>
      </c>
      <c r="C175" s="7">
        <v>1210830</v>
      </c>
      <c r="D175" s="15">
        <v>0</v>
      </c>
      <c r="E175" s="15">
        <v>0</v>
      </c>
      <c r="F175" s="15">
        <f>SUM(C175:E175)</f>
        <v>1210830</v>
      </c>
      <c r="G175" s="15">
        <v>0</v>
      </c>
      <c r="H175" s="15">
        <f>+F175-G175</f>
        <v>1210830</v>
      </c>
    </row>
    <row r="176" spans="1:8" s="6" customFormat="1" ht="16.5" customHeight="1" outlineLevel="1">
      <c r="A176" s="24"/>
      <c r="B176" s="9" t="s">
        <v>6</v>
      </c>
      <c r="C176" s="7">
        <v>868352</v>
      </c>
      <c r="D176" s="15">
        <v>0</v>
      </c>
      <c r="E176" s="15">
        <v>0</v>
      </c>
      <c r="F176" s="15">
        <f>SUM(C176:E176)</f>
        <v>868352</v>
      </c>
      <c r="G176" s="15">
        <v>0</v>
      </c>
      <c r="H176" s="15">
        <f>+F176-G176</f>
        <v>868352</v>
      </c>
    </row>
    <row r="177" spans="1:8" s="6" customFormat="1" ht="16.5" customHeight="1" outlineLevel="1">
      <c r="A177" s="24"/>
      <c r="B177" s="17" t="s">
        <v>33</v>
      </c>
      <c r="C177" s="7">
        <v>150000</v>
      </c>
      <c r="D177" s="15">
        <v>0</v>
      </c>
      <c r="E177" s="15">
        <v>0</v>
      </c>
      <c r="F177" s="15">
        <f>SUM(C177:E177)</f>
        <v>150000</v>
      </c>
      <c r="G177" s="15">
        <v>0</v>
      </c>
      <c r="H177" s="15">
        <f>+F177-G177</f>
        <v>150000</v>
      </c>
    </row>
    <row r="178" spans="1:8" s="6" customFormat="1" ht="16.5" customHeight="1">
      <c r="A178" s="24"/>
      <c r="B178" s="10" t="s">
        <v>128</v>
      </c>
      <c r="C178" s="10">
        <f aca="true" t="shared" si="34" ref="C178:H178">SUM(C175:C177)</f>
        <v>2229182</v>
      </c>
      <c r="D178" s="10">
        <f t="shared" si="34"/>
        <v>0</v>
      </c>
      <c r="E178" s="10">
        <f t="shared" si="34"/>
        <v>0</v>
      </c>
      <c r="F178" s="10">
        <f t="shared" si="34"/>
        <v>2229182</v>
      </c>
      <c r="G178" s="10">
        <f t="shared" si="34"/>
        <v>0</v>
      </c>
      <c r="H178" s="10">
        <f t="shared" si="34"/>
        <v>2229182</v>
      </c>
    </row>
    <row r="179" spans="1:8" s="5" customFormat="1" ht="16.5" customHeight="1">
      <c r="A179" s="22" t="s">
        <v>84</v>
      </c>
      <c r="B179" s="4" t="s">
        <v>85</v>
      </c>
      <c r="C179" s="14"/>
      <c r="D179" s="14"/>
      <c r="E179" s="14"/>
      <c r="F179" s="14"/>
      <c r="G179" s="14"/>
      <c r="H179" s="14"/>
    </row>
    <row r="180" spans="1:8" s="6" customFormat="1" ht="16.5" customHeight="1" outlineLevel="1">
      <c r="A180" s="24"/>
      <c r="B180" s="9" t="s">
        <v>6</v>
      </c>
      <c r="C180" s="7">
        <v>18139</v>
      </c>
      <c r="D180" s="15">
        <v>0</v>
      </c>
      <c r="E180" s="15">
        <v>0</v>
      </c>
      <c r="F180" s="15">
        <f>SUM(C180:E180)</f>
        <v>18139</v>
      </c>
      <c r="G180" s="15">
        <v>0</v>
      </c>
      <c r="H180" s="15">
        <f>+F180-G180</f>
        <v>18139</v>
      </c>
    </row>
    <row r="181" spans="1:8" s="6" customFormat="1" ht="16.5" customHeight="1">
      <c r="A181" s="24"/>
      <c r="B181" s="10" t="s">
        <v>128</v>
      </c>
      <c r="C181" s="10">
        <f aca="true" t="shared" si="35" ref="C181:H181">SUM(C180)</f>
        <v>18139</v>
      </c>
      <c r="D181" s="10">
        <f t="shared" si="35"/>
        <v>0</v>
      </c>
      <c r="E181" s="10">
        <f t="shared" si="35"/>
        <v>0</v>
      </c>
      <c r="F181" s="10">
        <f t="shared" si="35"/>
        <v>18139</v>
      </c>
      <c r="G181" s="10">
        <f t="shared" si="35"/>
        <v>0</v>
      </c>
      <c r="H181" s="10">
        <f t="shared" si="35"/>
        <v>18139</v>
      </c>
    </row>
    <row r="182" spans="1:8" s="5" customFormat="1" ht="16.5" customHeight="1">
      <c r="A182" s="22" t="s">
        <v>86</v>
      </c>
      <c r="B182" s="4" t="s">
        <v>87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5</v>
      </c>
      <c r="C183" s="7">
        <v>139198</v>
      </c>
      <c r="D183" s="15">
        <v>0</v>
      </c>
      <c r="E183" s="15">
        <v>0</v>
      </c>
      <c r="F183" s="15">
        <f>SUM(C183:E183)</f>
        <v>139198</v>
      </c>
      <c r="G183" s="15">
        <v>0</v>
      </c>
      <c r="H183" s="15">
        <f>+F183-G183</f>
        <v>139198</v>
      </c>
    </row>
    <row r="184" spans="1:8" s="6" customFormat="1" ht="16.5" customHeight="1" outlineLevel="1">
      <c r="A184" s="24"/>
      <c r="B184" s="9" t="s">
        <v>6</v>
      </c>
      <c r="C184" s="7">
        <v>38560</v>
      </c>
      <c r="D184" s="15">
        <v>0</v>
      </c>
      <c r="E184" s="15">
        <v>0</v>
      </c>
      <c r="F184" s="15">
        <f>SUM(C184:E184)</f>
        <v>38560</v>
      </c>
      <c r="G184" s="15">
        <v>0</v>
      </c>
      <c r="H184" s="15">
        <f>+F184-G184</f>
        <v>38560</v>
      </c>
    </row>
    <row r="185" spans="1:8" s="6" customFormat="1" ht="16.5" customHeight="1" outlineLevel="1">
      <c r="A185" s="24"/>
      <c r="B185" s="9" t="s">
        <v>33</v>
      </c>
      <c r="C185" s="7">
        <v>63000</v>
      </c>
      <c r="D185" s="15">
        <v>0</v>
      </c>
      <c r="E185" s="15">
        <v>0</v>
      </c>
      <c r="F185" s="15">
        <f>SUM(C185:E185)</f>
        <v>63000</v>
      </c>
      <c r="G185" s="15">
        <v>0</v>
      </c>
      <c r="H185" s="15">
        <f>+F185-G185</f>
        <v>63000</v>
      </c>
    </row>
    <row r="186" spans="1:8" s="6" customFormat="1" ht="16.5" customHeight="1">
      <c r="A186" s="24"/>
      <c r="B186" s="10" t="s">
        <v>128</v>
      </c>
      <c r="C186" s="10">
        <f aca="true" t="shared" si="36" ref="C186:H186">SUM(C183:C185)</f>
        <v>240758</v>
      </c>
      <c r="D186" s="10">
        <f t="shared" si="36"/>
        <v>0</v>
      </c>
      <c r="E186" s="10">
        <f t="shared" si="36"/>
        <v>0</v>
      </c>
      <c r="F186" s="10">
        <f t="shared" si="36"/>
        <v>240758</v>
      </c>
      <c r="G186" s="10">
        <f t="shared" si="36"/>
        <v>0</v>
      </c>
      <c r="H186" s="10">
        <f t="shared" si="36"/>
        <v>240758</v>
      </c>
    </row>
    <row r="187" spans="1:8" s="5" customFormat="1" ht="16.5" customHeight="1">
      <c r="A187" s="22" t="s">
        <v>88</v>
      </c>
      <c r="B187" s="4" t="s">
        <v>89</v>
      </c>
      <c r="C187" s="14"/>
      <c r="D187" s="14"/>
      <c r="E187" s="14"/>
      <c r="F187" s="14"/>
      <c r="G187" s="14"/>
      <c r="H187" s="14"/>
    </row>
    <row r="188" spans="1:8" s="6" customFormat="1" ht="16.5" customHeight="1" outlineLevel="1">
      <c r="A188" s="24"/>
      <c r="B188" s="9" t="s">
        <v>33</v>
      </c>
      <c r="C188" s="7">
        <v>310000</v>
      </c>
      <c r="D188" s="15">
        <v>0</v>
      </c>
      <c r="E188" s="15">
        <v>0</v>
      </c>
      <c r="F188" s="15">
        <f>SUM(C188:E188)</f>
        <v>310000</v>
      </c>
      <c r="G188" s="15">
        <v>0</v>
      </c>
      <c r="H188" s="15">
        <f>+F188-G188</f>
        <v>310000</v>
      </c>
    </row>
    <row r="189" spans="1:8" s="6" customFormat="1" ht="16.5" customHeight="1">
      <c r="A189" s="24"/>
      <c r="B189" s="10" t="s">
        <v>128</v>
      </c>
      <c r="C189" s="10">
        <f aca="true" t="shared" si="37" ref="C189:H189">SUM(C188)</f>
        <v>310000</v>
      </c>
      <c r="D189" s="10">
        <f t="shared" si="37"/>
        <v>0</v>
      </c>
      <c r="E189" s="10">
        <f t="shared" si="37"/>
        <v>0</v>
      </c>
      <c r="F189" s="10">
        <f t="shared" si="37"/>
        <v>310000</v>
      </c>
      <c r="G189" s="10">
        <f t="shared" si="37"/>
        <v>0</v>
      </c>
      <c r="H189" s="10">
        <f t="shared" si="37"/>
        <v>310000</v>
      </c>
    </row>
    <row r="190" spans="1:8" s="5" customFormat="1" ht="16.5" customHeight="1">
      <c r="A190" s="22" t="s">
        <v>90</v>
      </c>
      <c r="B190" s="4" t="s">
        <v>91</v>
      </c>
      <c r="C190" s="14"/>
      <c r="D190" s="14"/>
      <c r="E190" s="14"/>
      <c r="F190" s="14"/>
      <c r="G190" s="14"/>
      <c r="H190" s="14"/>
    </row>
    <row r="191" spans="1:8" s="6" customFormat="1" ht="16.5" customHeight="1" outlineLevel="1">
      <c r="A191" s="24"/>
      <c r="B191" s="9" t="s">
        <v>5</v>
      </c>
      <c r="C191" s="7">
        <v>41361</v>
      </c>
      <c r="D191" s="15">
        <v>0</v>
      </c>
      <c r="E191" s="15">
        <v>0</v>
      </c>
      <c r="F191" s="15">
        <f>SUM(C191:E191)</f>
        <v>41361</v>
      </c>
      <c r="G191" s="15">
        <v>0</v>
      </c>
      <c r="H191" s="15">
        <f>+F191-G191</f>
        <v>41361</v>
      </c>
    </row>
    <row r="192" spans="1:8" s="6" customFormat="1" ht="16.5" customHeight="1" outlineLevel="1">
      <c r="A192" s="24"/>
      <c r="B192" s="9" t="s">
        <v>6</v>
      </c>
      <c r="C192" s="7">
        <v>74010</v>
      </c>
      <c r="D192" s="15">
        <v>0</v>
      </c>
      <c r="E192" s="15">
        <v>0</v>
      </c>
      <c r="F192" s="15">
        <f>SUM(C192:E192)</f>
        <v>74010</v>
      </c>
      <c r="G192" s="15">
        <v>0</v>
      </c>
      <c r="H192" s="15">
        <f>+F192-G192</f>
        <v>74010</v>
      </c>
    </row>
    <row r="193" spans="1:8" s="6" customFormat="1" ht="16.5" customHeight="1">
      <c r="A193" s="24"/>
      <c r="B193" s="10" t="s">
        <v>128</v>
      </c>
      <c r="C193" s="10">
        <f>SUM(C191:C192)</f>
        <v>115371</v>
      </c>
      <c r="D193" s="10">
        <f>SUM(D191:D192)</f>
        <v>0</v>
      </c>
      <c r="E193" s="10">
        <f>SUM(E191:E192)</f>
        <v>0</v>
      </c>
      <c r="F193" s="10">
        <f>SUM(F191:F192)</f>
        <v>115371</v>
      </c>
      <c r="G193" s="10">
        <f>SUM(G191:G192)</f>
        <v>0</v>
      </c>
      <c r="H193" s="10">
        <f>SUM(H191:H192)</f>
        <v>115371</v>
      </c>
    </row>
    <row r="194" spans="1:8" s="5" customFormat="1" ht="16.5" customHeight="1">
      <c r="A194" s="22" t="s">
        <v>92</v>
      </c>
      <c r="B194" s="4" t="s">
        <v>93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242038</v>
      </c>
      <c r="D195" s="15">
        <v>0</v>
      </c>
      <c r="E195" s="15">
        <v>0</v>
      </c>
      <c r="F195" s="15">
        <f>SUM(C195:E195)</f>
        <v>242038</v>
      </c>
      <c r="G195" s="15">
        <v>0</v>
      </c>
      <c r="H195" s="15">
        <f>+F195-G195</f>
        <v>242038</v>
      </c>
    </row>
    <row r="196" spans="1:8" s="6" customFormat="1" ht="16.5" customHeight="1" outlineLevel="1">
      <c r="A196" s="24"/>
      <c r="B196" s="9" t="s">
        <v>6</v>
      </c>
      <c r="C196" s="7">
        <v>205613</v>
      </c>
      <c r="D196" s="15">
        <v>0</v>
      </c>
      <c r="E196" s="15">
        <v>0</v>
      </c>
      <c r="F196" s="15">
        <f>SUM(C196:E196)</f>
        <v>205613</v>
      </c>
      <c r="G196" s="15">
        <v>0</v>
      </c>
      <c r="H196" s="15">
        <f>+F196-G196</f>
        <v>205613</v>
      </c>
    </row>
    <row r="197" spans="1:8" s="6" customFormat="1" ht="16.5" customHeight="1" outlineLevel="1">
      <c r="A197" s="24"/>
      <c r="B197" s="9" t="s">
        <v>33</v>
      </c>
      <c r="C197" s="7">
        <v>20000</v>
      </c>
      <c r="D197" s="15">
        <v>0</v>
      </c>
      <c r="E197" s="15">
        <v>0</v>
      </c>
      <c r="F197" s="15">
        <f>SUM(C197:E197)</f>
        <v>20000</v>
      </c>
      <c r="G197" s="15">
        <v>0</v>
      </c>
      <c r="H197" s="15">
        <f>+F197-G197</f>
        <v>20000</v>
      </c>
    </row>
    <row r="198" spans="1:8" s="6" customFormat="1" ht="16.5" customHeight="1">
      <c r="A198" s="24"/>
      <c r="B198" s="10" t="s">
        <v>128</v>
      </c>
      <c r="C198" s="10">
        <f aca="true" t="shared" si="38" ref="C198:H198">SUM(C195:C197)</f>
        <v>467651</v>
      </c>
      <c r="D198" s="10">
        <f t="shared" si="38"/>
        <v>0</v>
      </c>
      <c r="E198" s="10">
        <f t="shared" si="38"/>
        <v>0</v>
      </c>
      <c r="F198" s="10">
        <f t="shared" si="38"/>
        <v>467651</v>
      </c>
      <c r="G198" s="10">
        <f t="shared" si="38"/>
        <v>0</v>
      </c>
      <c r="H198" s="10">
        <f t="shared" si="38"/>
        <v>467651</v>
      </c>
    </row>
    <row r="199" spans="1:8" s="5" customFormat="1" ht="16.5" customHeight="1">
      <c r="A199" s="22" t="s">
        <v>94</v>
      </c>
      <c r="B199" s="4" t="s">
        <v>95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1994220</v>
      </c>
      <c r="D200" s="15">
        <v>0</v>
      </c>
      <c r="E200" s="15">
        <v>0</v>
      </c>
      <c r="F200" s="15">
        <f>SUM(C200:E200)</f>
        <v>1994220</v>
      </c>
      <c r="G200" s="15">
        <v>0</v>
      </c>
      <c r="H200" s="15">
        <f>+F200-G200</f>
        <v>1994220</v>
      </c>
    </row>
    <row r="201" spans="1:8" s="6" customFormat="1" ht="16.5" customHeight="1" outlineLevel="1">
      <c r="A201" s="24"/>
      <c r="B201" s="9" t="s">
        <v>6</v>
      </c>
      <c r="C201" s="7">
        <v>187500</v>
      </c>
      <c r="D201" s="15">
        <v>0</v>
      </c>
      <c r="E201" s="15">
        <v>0</v>
      </c>
      <c r="F201" s="15">
        <f>SUM(C201:E201)</f>
        <v>187500</v>
      </c>
      <c r="G201" s="15">
        <v>0</v>
      </c>
      <c r="H201" s="15">
        <f>+F201-G201</f>
        <v>187500</v>
      </c>
    </row>
    <row r="202" spans="1:8" s="6" customFormat="1" ht="16.5" customHeight="1" outlineLevel="1">
      <c r="A202" s="24"/>
      <c r="B202" s="9" t="s">
        <v>33</v>
      </c>
      <c r="C202" s="7">
        <v>77400</v>
      </c>
      <c r="D202" s="15">
        <v>0</v>
      </c>
      <c r="E202" s="15">
        <v>0</v>
      </c>
      <c r="F202" s="15">
        <f>SUM(C202:E202)</f>
        <v>77400</v>
      </c>
      <c r="G202" s="15">
        <v>0</v>
      </c>
      <c r="H202" s="15">
        <f>+F202-G202</f>
        <v>77400</v>
      </c>
    </row>
    <row r="203" spans="1:8" s="6" customFormat="1" ht="16.5" customHeight="1">
      <c r="A203" s="24"/>
      <c r="B203" s="10" t="s">
        <v>128</v>
      </c>
      <c r="C203" s="10">
        <f aca="true" t="shared" si="39" ref="C203:H203">SUM(C200:C202)</f>
        <v>2259120</v>
      </c>
      <c r="D203" s="10">
        <f t="shared" si="39"/>
        <v>0</v>
      </c>
      <c r="E203" s="10">
        <f t="shared" si="39"/>
        <v>0</v>
      </c>
      <c r="F203" s="10">
        <f t="shared" si="39"/>
        <v>2259120</v>
      </c>
      <c r="G203" s="10">
        <f t="shared" si="39"/>
        <v>0</v>
      </c>
      <c r="H203" s="10">
        <f t="shared" si="39"/>
        <v>2259120</v>
      </c>
    </row>
    <row r="204" spans="1:8" s="5" customFormat="1" ht="16.5" customHeight="1">
      <c r="A204" s="22" t="s">
        <v>96</v>
      </c>
      <c r="B204" s="4" t="s">
        <v>97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663165</v>
      </c>
      <c r="D205" s="15">
        <v>0</v>
      </c>
      <c r="E205" s="15">
        <v>0</v>
      </c>
      <c r="F205" s="15">
        <f>SUM(C205:E205)</f>
        <v>663165</v>
      </c>
      <c r="G205" s="15">
        <v>0</v>
      </c>
      <c r="H205" s="15">
        <f>+F205-G205</f>
        <v>663165</v>
      </c>
    </row>
    <row r="206" spans="1:8" s="6" customFormat="1" ht="16.5" customHeight="1" outlineLevel="1">
      <c r="A206" s="24"/>
      <c r="B206" s="9" t="s">
        <v>6</v>
      </c>
      <c r="C206" s="7">
        <v>265600</v>
      </c>
      <c r="D206" s="15">
        <v>0</v>
      </c>
      <c r="E206" s="15">
        <v>0</v>
      </c>
      <c r="F206" s="15">
        <f>SUM(C206:E206)</f>
        <v>265600</v>
      </c>
      <c r="G206" s="15">
        <v>0</v>
      </c>
      <c r="H206" s="15">
        <f>+F206-G206</f>
        <v>265600</v>
      </c>
    </row>
    <row r="207" spans="1:8" s="6" customFormat="1" ht="16.5" customHeight="1">
      <c r="A207" s="24"/>
      <c r="B207" s="10" t="s">
        <v>128</v>
      </c>
      <c r="C207" s="10">
        <f>SUM(C205:C206)</f>
        <v>928765</v>
      </c>
      <c r="D207" s="10">
        <f>SUM(D205:D206)</f>
        <v>0</v>
      </c>
      <c r="E207" s="10">
        <f>SUM(E205:E206)</f>
        <v>0</v>
      </c>
      <c r="F207" s="10">
        <f>SUM(F205:F206)</f>
        <v>928765</v>
      </c>
      <c r="G207" s="10">
        <f>SUM(G205:G206)</f>
        <v>0</v>
      </c>
      <c r="H207" s="10">
        <f>SUM(H205:H206)</f>
        <v>928765</v>
      </c>
    </row>
    <row r="208" spans="1:8" s="5" customFormat="1" ht="16.5" customHeight="1">
      <c r="A208" s="22" t="s">
        <v>98</v>
      </c>
      <c r="B208" s="4" t="s">
        <v>99</v>
      </c>
      <c r="C208" s="14"/>
      <c r="D208" s="14"/>
      <c r="E208" s="14"/>
      <c r="F208" s="14"/>
      <c r="G208" s="14"/>
      <c r="H208" s="14"/>
    </row>
    <row r="209" spans="1:8" s="6" customFormat="1" ht="16.5" customHeight="1" outlineLevel="1">
      <c r="A209" s="24"/>
      <c r="B209" s="9" t="s">
        <v>5</v>
      </c>
      <c r="C209" s="7">
        <v>921065</v>
      </c>
      <c r="D209" s="15">
        <v>0</v>
      </c>
      <c r="E209" s="15">
        <v>0</v>
      </c>
      <c r="F209" s="15">
        <f>SUM(C209:E209)</f>
        <v>921065</v>
      </c>
      <c r="G209" s="15">
        <v>0</v>
      </c>
      <c r="H209" s="15">
        <f>+F209-G209</f>
        <v>921065</v>
      </c>
    </row>
    <row r="210" spans="1:8" s="6" customFormat="1" ht="16.5" customHeight="1" outlineLevel="1">
      <c r="A210" s="24"/>
      <c r="B210" s="9" t="s">
        <v>6</v>
      </c>
      <c r="C210" s="7">
        <v>272500</v>
      </c>
      <c r="D210" s="15">
        <v>0</v>
      </c>
      <c r="E210" s="15">
        <v>0</v>
      </c>
      <c r="F210" s="15">
        <f>SUM(C210:E210)</f>
        <v>272500</v>
      </c>
      <c r="G210" s="15">
        <v>0</v>
      </c>
      <c r="H210" s="15">
        <f>+F210-G210</f>
        <v>272500</v>
      </c>
    </row>
    <row r="211" spans="1:8" s="6" customFormat="1" ht="16.5" customHeight="1">
      <c r="A211" s="24"/>
      <c r="B211" s="10" t="s">
        <v>128</v>
      </c>
      <c r="C211" s="10">
        <f aca="true" t="shared" si="40" ref="C211:H211">SUM(C209:C210)</f>
        <v>1193565</v>
      </c>
      <c r="D211" s="10">
        <f t="shared" si="40"/>
        <v>0</v>
      </c>
      <c r="E211" s="10">
        <f t="shared" si="40"/>
        <v>0</v>
      </c>
      <c r="F211" s="10">
        <f t="shared" si="40"/>
        <v>1193565</v>
      </c>
      <c r="G211" s="10">
        <f t="shared" si="40"/>
        <v>0</v>
      </c>
      <c r="H211" s="10">
        <f t="shared" si="40"/>
        <v>1193565</v>
      </c>
    </row>
    <row r="212" spans="1:8" s="5" customFormat="1" ht="16.5" customHeight="1">
      <c r="A212" s="22" t="s">
        <v>100</v>
      </c>
      <c r="B212" s="4" t="s">
        <v>101</v>
      </c>
      <c r="C212" s="14"/>
      <c r="D212" s="14"/>
      <c r="E212" s="14"/>
      <c r="F212" s="14"/>
      <c r="G212" s="14"/>
      <c r="H212" s="14"/>
    </row>
    <row r="213" spans="1:8" s="6" customFormat="1" ht="16.5" customHeight="1" outlineLevel="1">
      <c r="A213" s="24"/>
      <c r="B213" s="9" t="s">
        <v>5</v>
      </c>
      <c r="C213" s="7">
        <v>888981</v>
      </c>
      <c r="D213" s="15">
        <v>0</v>
      </c>
      <c r="E213" s="15">
        <v>0</v>
      </c>
      <c r="F213" s="15">
        <f>SUM(C213:E213)</f>
        <v>888981</v>
      </c>
      <c r="G213" s="15">
        <v>0</v>
      </c>
      <c r="H213" s="15">
        <f>+F213-G213</f>
        <v>888981</v>
      </c>
    </row>
    <row r="214" spans="1:8" s="6" customFormat="1" ht="16.5" customHeight="1" outlineLevel="1">
      <c r="A214" s="24"/>
      <c r="B214" s="9" t="s">
        <v>6</v>
      </c>
      <c r="C214" s="7">
        <v>187150</v>
      </c>
      <c r="D214" s="15">
        <v>0</v>
      </c>
      <c r="E214" s="15">
        <v>0</v>
      </c>
      <c r="F214" s="15">
        <f>SUM(C214:E214)</f>
        <v>187150</v>
      </c>
      <c r="G214" s="15">
        <v>0</v>
      </c>
      <c r="H214" s="15">
        <f>+F214-G214</f>
        <v>187150</v>
      </c>
    </row>
    <row r="215" spans="1:8" s="6" customFormat="1" ht="16.5" customHeight="1" outlineLevel="1">
      <c r="A215" s="24"/>
      <c r="B215" s="17" t="s">
        <v>42</v>
      </c>
      <c r="C215" s="7">
        <v>25000</v>
      </c>
      <c r="D215" s="15">
        <v>0</v>
      </c>
      <c r="E215" s="15">
        <v>0</v>
      </c>
      <c r="F215" s="15">
        <f>SUM(C215:E215)</f>
        <v>25000</v>
      </c>
      <c r="G215" s="15">
        <v>0</v>
      </c>
      <c r="H215" s="15">
        <f>+F215-G215</f>
        <v>25000</v>
      </c>
    </row>
    <row r="216" spans="1:8" s="6" customFormat="1" ht="16.5" customHeight="1">
      <c r="A216" s="24"/>
      <c r="B216" s="10" t="s">
        <v>128</v>
      </c>
      <c r="C216" s="10">
        <f aca="true" t="shared" si="41" ref="C216:H216">SUM(C213:C215)</f>
        <v>1101131</v>
      </c>
      <c r="D216" s="10">
        <f t="shared" si="41"/>
        <v>0</v>
      </c>
      <c r="E216" s="10">
        <f t="shared" si="41"/>
        <v>0</v>
      </c>
      <c r="F216" s="10">
        <f t="shared" si="41"/>
        <v>1101131</v>
      </c>
      <c r="G216" s="10">
        <f t="shared" si="41"/>
        <v>0</v>
      </c>
      <c r="H216" s="10">
        <f t="shared" si="41"/>
        <v>1101131</v>
      </c>
    </row>
    <row r="217" spans="1:8" s="5" customFormat="1" ht="16.5" customHeight="1">
      <c r="A217" s="22" t="s">
        <v>102</v>
      </c>
      <c r="B217" s="4" t="s">
        <v>103</v>
      </c>
      <c r="C217" s="14"/>
      <c r="D217" s="14"/>
      <c r="E217" s="14"/>
      <c r="F217" s="14"/>
      <c r="G217" s="14"/>
      <c r="H217" s="14"/>
    </row>
    <row r="218" spans="1:8" s="6" customFormat="1" ht="16.5" customHeight="1" outlineLevel="1">
      <c r="A218" s="24"/>
      <c r="B218" s="9" t="s">
        <v>6</v>
      </c>
      <c r="C218" s="7">
        <v>394600</v>
      </c>
      <c r="D218" s="15">
        <v>0</v>
      </c>
      <c r="E218" s="15">
        <v>0</v>
      </c>
      <c r="F218" s="15">
        <f>SUM(C218:E218)</f>
        <v>394600</v>
      </c>
      <c r="G218" s="15">
        <v>0</v>
      </c>
      <c r="H218" s="15">
        <f>+F218-G218</f>
        <v>394600</v>
      </c>
    </row>
    <row r="219" spans="1:8" s="6" customFormat="1" ht="16.5" customHeight="1">
      <c r="A219" s="24"/>
      <c r="B219" s="10" t="s">
        <v>128</v>
      </c>
      <c r="C219" s="10">
        <f aca="true" t="shared" si="42" ref="C219:H219">SUM(C218:C218)</f>
        <v>394600</v>
      </c>
      <c r="D219" s="10">
        <f t="shared" si="42"/>
        <v>0</v>
      </c>
      <c r="E219" s="10">
        <f t="shared" si="42"/>
        <v>0</v>
      </c>
      <c r="F219" s="10">
        <f t="shared" si="42"/>
        <v>394600</v>
      </c>
      <c r="G219" s="10">
        <f t="shared" si="42"/>
        <v>0</v>
      </c>
      <c r="H219" s="10">
        <f t="shared" si="42"/>
        <v>394600</v>
      </c>
    </row>
    <row r="220" spans="1:8" s="5" customFormat="1" ht="16.5" customHeight="1">
      <c r="A220" s="22" t="s">
        <v>104</v>
      </c>
      <c r="B220" s="4" t="s">
        <v>105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6</v>
      </c>
      <c r="C221" s="7">
        <v>1850000</v>
      </c>
      <c r="D221" s="15">
        <v>0</v>
      </c>
      <c r="E221" s="15">
        <v>0</v>
      </c>
      <c r="F221" s="15">
        <f>SUM(C221:E221)</f>
        <v>1850000</v>
      </c>
      <c r="G221" s="15">
        <v>0</v>
      </c>
      <c r="H221" s="15">
        <f>+F221-G221</f>
        <v>1850000</v>
      </c>
    </row>
    <row r="222" spans="1:8" s="6" customFormat="1" ht="16.5" customHeight="1">
      <c r="A222" s="24"/>
      <c r="B222" s="10" t="s">
        <v>128</v>
      </c>
      <c r="C222" s="10">
        <f aca="true" t="shared" si="43" ref="C222:H222">SUM(C221)</f>
        <v>1850000</v>
      </c>
      <c r="D222" s="10">
        <f t="shared" si="43"/>
        <v>0</v>
      </c>
      <c r="E222" s="10">
        <f t="shared" si="43"/>
        <v>0</v>
      </c>
      <c r="F222" s="10">
        <f t="shared" si="43"/>
        <v>1850000</v>
      </c>
      <c r="G222" s="10">
        <f t="shared" si="43"/>
        <v>0</v>
      </c>
      <c r="H222" s="10">
        <f t="shared" si="43"/>
        <v>1850000</v>
      </c>
    </row>
    <row r="223" spans="1:8" s="5" customFormat="1" ht="16.5" customHeight="1">
      <c r="A223" s="22" t="s">
        <v>106</v>
      </c>
      <c r="B223" s="4" t="s">
        <v>107</v>
      </c>
      <c r="C223" s="14"/>
      <c r="D223" s="14"/>
      <c r="E223" s="14"/>
      <c r="F223" s="14"/>
      <c r="G223" s="14"/>
      <c r="H223" s="14"/>
    </row>
    <row r="224" spans="1:8" s="6" customFormat="1" ht="16.5" customHeight="1" outlineLevel="1">
      <c r="A224" s="24"/>
      <c r="B224" s="9" t="s">
        <v>5</v>
      </c>
      <c r="C224" s="7">
        <v>375813</v>
      </c>
      <c r="D224" s="15">
        <v>0</v>
      </c>
      <c r="E224" s="15">
        <v>0</v>
      </c>
      <c r="F224" s="15">
        <f>SUM(C224:E224)</f>
        <v>375813</v>
      </c>
      <c r="G224" s="15">
        <v>0</v>
      </c>
      <c r="H224" s="15">
        <f>+F224-G224</f>
        <v>375813</v>
      </c>
    </row>
    <row r="225" spans="1:8" s="6" customFormat="1" ht="16.5" customHeight="1" outlineLevel="1">
      <c r="A225" s="24"/>
      <c r="B225" s="9" t="s">
        <v>6</v>
      </c>
      <c r="C225" s="7">
        <v>8000</v>
      </c>
      <c r="D225" s="15">
        <v>0</v>
      </c>
      <c r="E225" s="15">
        <v>0</v>
      </c>
      <c r="F225" s="15">
        <f>SUM(C225:E225)</f>
        <v>8000</v>
      </c>
      <c r="G225" s="15">
        <v>0</v>
      </c>
      <c r="H225" s="15">
        <f>+F225-G225</f>
        <v>8000</v>
      </c>
    </row>
    <row r="226" spans="1:8" s="6" customFormat="1" ht="16.5" customHeight="1">
      <c r="A226" s="24"/>
      <c r="B226" s="10" t="s">
        <v>128</v>
      </c>
      <c r="C226" s="10">
        <f>SUM(C224:C225)</f>
        <v>383813</v>
      </c>
      <c r="D226" s="10">
        <f>SUM(D224:D225)</f>
        <v>0</v>
      </c>
      <c r="E226" s="10">
        <f>SUM(E224:E225)</f>
        <v>0</v>
      </c>
      <c r="F226" s="10">
        <f>SUM(F224:F225)</f>
        <v>383813</v>
      </c>
      <c r="G226" s="10">
        <f>SUM(G224:G225)</f>
        <v>0</v>
      </c>
      <c r="H226" s="10">
        <f>SUM(H224:H225)</f>
        <v>383813</v>
      </c>
    </row>
    <row r="227" spans="1:8" s="5" customFormat="1" ht="16.5" customHeight="1">
      <c r="A227" s="22" t="s">
        <v>108</v>
      </c>
      <c r="B227" s="4" t="s">
        <v>109</v>
      </c>
      <c r="C227" s="14"/>
      <c r="D227" s="14"/>
      <c r="E227" s="14"/>
      <c r="F227" s="14"/>
      <c r="G227" s="14"/>
      <c r="H227" s="14"/>
    </row>
    <row r="228" spans="1:8" s="6" customFormat="1" ht="16.5" customHeight="1" outlineLevel="1">
      <c r="A228" s="24"/>
      <c r="B228" s="9" t="s">
        <v>5</v>
      </c>
      <c r="C228" s="7">
        <v>57370</v>
      </c>
      <c r="D228" s="15">
        <v>0</v>
      </c>
      <c r="E228" s="15">
        <v>0</v>
      </c>
      <c r="F228" s="15">
        <f>SUM(C228:E228)</f>
        <v>57370</v>
      </c>
      <c r="G228" s="15">
        <v>0</v>
      </c>
      <c r="H228" s="15">
        <f>+F228-G228</f>
        <v>57370</v>
      </c>
    </row>
    <row r="229" spans="1:8" s="6" customFormat="1" ht="16.5" customHeight="1" outlineLevel="1">
      <c r="A229" s="24"/>
      <c r="B229" s="9" t="s">
        <v>6</v>
      </c>
      <c r="C229" s="7">
        <v>228750</v>
      </c>
      <c r="D229" s="15">
        <v>0</v>
      </c>
      <c r="E229" s="15">
        <v>0</v>
      </c>
      <c r="F229" s="15">
        <f>SUM(C229:E229)</f>
        <v>228750</v>
      </c>
      <c r="G229" s="15">
        <v>0</v>
      </c>
      <c r="H229" s="15">
        <f>+F229-G229</f>
        <v>228750</v>
      </c>
    </row>
    <row r="230" spans="1:8" s="6" customFormat="1" ht="16.5" customHeight="1">
      <c r="A230" s="24"/>
      <c r="B230" s="10" t="s">
        <v>128</v>
      </c>
      <c r="C230" s="10">
        <f aca="true" t="shared" si="44" ref="C230:H230">SUM(C228:C229)</f>
        <v>286120</v>
      </c>
      <c r="D230" s="10">
        <f t="shared" si="44"/>
        <v>0</v>
      </c>
      <c r="E230" s="10">
        <f t="shared" si="44"/>
        <v>0</v>
      </c>
      <c r="F230" s="10">
        <f t="shared" si="44"/>
        <v>286120</v>
      </c>
      <c r="G230" s="10">
        <f t="shared" si="44"/>
        <v>0</v>
      </c>
      <c r="H230" s="10">
        <f t="shared" si="44"/>
        <v>286120</v>
      </c>
    </row>
    <row r="231" spans="1:8" s="5" customFormat="1" ht="16.5" customHeight="1">
      <c r="A231" s="22" t="s">
        <v>110</v>
      </c>
      <c r="B231" s="4" t="s">
        <v>111</v>
      </c>
      <c r="C231" s="14"/>
      <c r="D231" s="14"/>
      <c r="E231" s="14"/>
      <c r="F231" s="14"/>
      <c r="G231" s="14"/>
      <c r="H231" s="14"/>
    </row>
    <row r="232" spans="1:8" s="6" customFormat="1" ht="16.5" customHeight="1" outlineLevel="1">
      <c r="A232" s="24"/>
      <c r="B232" s="9" t="s">
        <v>5</v>
      </c>
      <c r="C232" s="7">
        <v>492052</v>
      </c>
      <c r="D232" s="15">
        <v>0</v>
      </c>
      <c r="E232" s="15">
        <v>0</v>
      </c>
      <c r="F232" s="15">
        <f>SUM(C232:E232)</f>
        <v>492052</v>
      </c>
      <c r="G232" s="15">
        <v>0</v>
      </c>
      <c r="H232" s="15">
        <f>+F232-G232</f>
        <v>492052</v>
      </c>
    </row>
    <row r="233" spans="1:8" s="6" customFormat="1" ht="16.5" customHeight="1" outlineLevel="1">
      <c r="A233" s="24"/>
      <c r="B233" s="9" t="s">
        <v>6</v>
      </c>
      <c r="C233" s="7">
        <v>51520</v>
      </c>
      <c r="D233" s="15">
        <v>0</v>
      </c>
      <c r="E233" s="15">
        <v>0</v>
      </c>
      <c r="F233" s="15">
        <f>SUM(C233:E233)</f>
        <v>51520</v>
      </c>
      <c r="G233" s="15">
        <v>0</v>
      </c>
      <c r="H233" s="15">
        <f>+F233-G233</f>
        <v>51520</v>
      </c>
    </row>
    <row r="234" spans="1:8" s="6" customFormat="1" ht="16.5" customHeight="1">
      <c r="A234" s="24"/>
      <c r="B234" s="10" t="s">
        <v>128</v>
      </c>
      <c r="C234" s="10">
        <f aca="true" t="shared" si="45" ref="C234:H234">SUM(C232:C233)</f>
        <v>543572</v>
      </c>
      <c r="D234" s="10">
        <f t="shared" si="45"/>
        <v>0</v>
      </c>
      <c r="E234" s="10">
        <f t="shared" si="45"/>
        <v>0</v>
      </c>
      <c r="F234" s="10">
        <f t="shared" si="45"/>
        <v>543572</v>
      </c>
      <c r="G234" s="10">
        <f t="shared" si="45"/>
        <v>0</v>
      </c>
      <c r="H234" s="10">
        <f t="shared" si="45"/>
        <v>543572</v>
      </c>
    </row>
    <row r="235" spans="1:8" s="5" customFormat="1" ht="16.5" customHeight="1">
      <c r="A235" s="22" t="s">
        <v>112</v>
      </c>
      <c r="B235" s="4" t="s">
        <v>113</v>
      </c>
      <c r="C235" s="14"/>
      <c r="D235" s="14"/>
      <c r="E235" s="14"/>
      <c r="F235" s="14"/>
      <c r="G235" s="14"/>
      <c r="H235" s="14"/>
    </row>
    <row r="236" spans="1:8" s="6" customFormat="1" ht="16.5" customHeight="1" outlineLevel="1">
      <c r="A236" s="24"/>
      <c r="B236" s="9" t="s">
        <v>5</v>
      </c>
      <c r="C236" s="7">
        <v>497517</v>
      </c>
      <c r="D236" s="15">
        <v>0</v>
      </c>
      <c r="E236" s="15">
        <v>0</v>
      </c>
      <c r="F236" s="15">
        <f>SUM(C236:E236)</f>
        <v>497517</v>
      </c>
      <c r="G236" s="15">
        <v>0</v>
      </c>
      <c r="H236" s="15">
        <f>+F236-G236</f>
        <v>497517</v>
      </c>
    </row>
    <row r="237" spans="1:8" s="6" customFormat="1" ht="16.5" customHeight="1" outlineLevel="1">
      <c r="A237" s="24"/>
      <c r="B237" s="9" t="s">
        <v>6</v>
      </c>
      <c r="C237" s="7">
        <v>691675</v>
      </c>
      <c r="D237" s="15">
        <v>0</v>
      </c>
      <c r="E237" s="15">
        <v>0</v>
      </c>
      <c r="F237" s="15">
        <f>SUM(C237:E237)</f>
        <v>691675</v>
      </c>
      <c r="G237" s="15">
        <v>0</v>
      </c>
      <c r="H237" s="15">
        <f>+F237-G237</f>
        <v>691675</v>
      </c>
    </row>
    <row r="238" spans="1:8" s="6" customFormat="1" ht="16.5" customHeight="1">
      <c r="A238" s="24"/>
      <c r="B238" s="10" t="s">
        <v>128</v>
      </c>
      <c r="C238" s="10">
        <f>SUM(C236:C237)</f>
        <v>1189192</v>
      </c>
      <c r="D238" s="10">
        <f>SUM(D236:D237)</f>
        <v>0</v>
      </c>
      <c r="E238" s="10">
        <f>SUM(E236:E237)</f>
        <v>0</v>
      </c>
      <c r="F238" s="10">
        <f>SUM(F236:F237)</f>
        <v>1189192</v>
      </c>
      <c r="G238" s="10">
        <f>SUM(G236:G237)</f>
        <v>0</v>
      </c>
      <c r="H238" s="10">
        <f>SUM(H236:H237)</f>
        <v>1189192</v>
      </c>
    </row>
    <row r="239" spans="1:8" s="5" customFormat="1" ht="16.5" customHeight="1">
      <c r="A239" s="22" t="s">
        <v>114</v>
      </c>
      <c r="B239" s="4" t="s">
        <v>115</v>
      </c>
      <c r="C239" s="14"/>
      <c r="D239" s="14"/>
      <c r="E239" s="14"/>
      <c r="F239" s="14"/>
      <c r="G239" s="14"/>
      <c r="H239" s="14"/>
    </row>
    <row r="240" spans="1:8" s="6" customFormat="1" ht="16.5" customHeight="1" outlineLevel="1">
      <c r="A240" s="24"/>
      <c r="B240" s="9" t="s">
        <v>5</v>
      </c>
      <c r="C240" s="7">
        <v>934750</v>
      </c>
      <c r="D240" s="15">
        <v>0</v>
      </c>
      <c r="E240" s="15">
        <v>0</v>
      </c>
      <c r="F240" s="15">
        <f>SUM(C240:E240)</f>
        <v>934750</v>
      </c>
      <c r="G240" s="15">
        <v>0</v>
      </c>
      <c r="H240" s="15">
        <f>+F240-G240</f>
        <v>934750</v>
      </c>
    </row>
    <row r="241" spans="1:8" s="6" customFormat="1" ht="16.5" customHeight="1" outlineLevel="1">
      <c r="A241" s="24"/>
      <c r="B241" s="9" t="s">
        <v>6</v>
      </c>
      <c r="C241" s="7">
        <v>92211</v>
      </c>
      <c r="D241" s="15">
        <v>0</v>
      </c>
      <c r="E241" s="15">
        <v>0</v>
      </c>
      <c r="F241" s="15">
        <f>SUM(C241:E241)</f>
        <v>92211</v>
      </c>
      <c r="G241" s="15">
        <v>0</v>
      </c>
      <c r="H241" s="15">
        <f>+F241-G241</f>
        <v>92211</v>
      </c>
    </row>
    <row r="242" spans="1:8" s="6" customFormat="1" ht="16.5" customHeight="1">
      <c r="A242" s="24"/>
      <c r="B242" s="10" t="s">
        <v>128</v>
      </c>
      <c r="C242" s="10">
        <f>SUM(C240:C241)</f>
        <v>1026961</v>
      </c>
      <c r="D242" s="10">
        <f>SUM(D240:D241)</f>
        <v>0</v>
      </c>
      <c r="E242" s="10">
        <f>SUM(E240:E241)</f>
        <v>0</v>
      </c>
      <c r="F242" s="10">
        <f>SUM(F240:F241)</f>
        <v>1026961</v>
      </c>
      <c r="G242" s="10">
        <f>SUM(G240:G241)</f>
        <v>0</v>
      </c>
      <c r="H242" s="10">
        <f>SUM(H240:H241)</f>
        <v>1026961</v>
      </c>
    </row>
    <row r="243" spans="1:8" s="5" customFormat="1" ht="16.5" customHeight="1">
      <c r="A243" s="22" t="s">
        <v>116</v>
      </c>
      <c r="B243" s="4" t="s">
        <v>117</v>
      </c>
      <c r="C243" s="14"/>
      <c r="D243" s="14"/>
      <c r="E243" s="14"/>
      <c r="F243" s="14"/>
      <c r="G243" s="14"/>
      <c r="H243" s="14"/>
    </row>
    <row r="244" spans="1:8" s="6" customFormat="1" ht="16.5" customHeight="1" outlineLevel="1">
      <c r="A244" s="24"/>
      <c r="B244" s="9" t="s">
        <v>5</v>
      </c>
      <c r="C244" s="7">
        <v>43502</v>
      </c>
      <c r="D244" s="15">
        <v>0</v>
      </c>
      <c r="E244" s="15">
        <v>0</v>
      </c>
      <c r="F244" s="15">
        <f>SUM(C244:E244)</f>
        <v>43502</v>
      </c>
      <c r="G244" s="15">
        <v>0</v>
      </c>
      <c r="H244" s="15">
        <f>+F244-G244</f>
        <v>43502</v>
      </c>
    </row>
    <row r="245" spans="1:8" s="6" customFormat="1" ht="16.5" customHeight="1" outlineLevel="1">
      <c r="A245" s="24"/>
      <c r="B245" s="9" t="s">
        <v>6</v>
      </c>
      <c r="C245" s="7">
        <v>4618</v>
      </c>
      <c r="D245" s="15">
        <v>0</v>
      </c>
      <c r="E245" s="15">
        <v>0</v>
      </c>
      <c r="F245" s="15">
        <f>SUM(C245:E245)</f>
        <v>4618</v>
      </c>
      <c r="G245" s="15">
        <v>0</v>
      </c>
      <c r="H245" s="15">
        <f>+F245-G245</f>
        <v>4618</v>
      </c>
    </row>
    <row r="246" spans="1:8" s="6" customFormat="1" ht="16.5" customHeight="1">
      <c r="A246" s="24"/>
      <c r="B246" s="10" t="s">
        <v>128</v>
      </c>
      <c r="C246" s="10">
        <f aca="true" t="shared" si="46" ref="C246:H246">SUM(C244:C245)</f>
        <v>48120</v>
      </c>
      <c r="D246" s="10">
        <f t="shared" si="46"/>
        <v>0</v>
      </c>
      <c r="E246" s="10">
        <f t="shared" si="46"/>
        <v>0</v>
      </c>
      <c r="F246" s="10">
        <f t="shared" si="46"/>
        <v>48120</v>
      </c>
      <c r="G246" s="10">
        <f t="shared" si="46"/>
        <v>0</v>
      </c>
      <c r="H246" s="10">
        <f t="shared" si="46"/>
        <v>48120</v>
      </c>
    </row>
    <row r="247" spans="1:8" s="5" customFormat="1" ht="16.5" customHeight="1">
      <c r="A247" s="22" t="s">
        <v>118</v>
      </c>
      <c r="B247" s="4" t="s">
        <v>119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9" t="s">
        <v>5</v>
      </c>
      <c r="C248" s="7">
        <v>971567</v>
      </c>
      <c r="D248" s="15">
        <v>0</v>
      </c>
      <c r="E248" s="15">
        <v>0</v>
      </c>
      <c r="F248" s="15">
        <f>SUM(C248:E248)</f>
        <v>971567</v>
      </c>
      <c r="G248" s="15">
        <v>0</v>
      </c>
      <c r="H248" s="15">
        <f>+F248-G248</f>
        <v>971567</v>
      </c>
    </row>
    <row r="249" spans="1:8" s="6" customFormat="1" ht="16.5" customHeight="1" outlineLevel="1">
      <c r="A249" s="24"/>
      <c r="B249" s="9" t="s">
        <v>6</v>
      </c>
      <c r="C249" s="7">
        <v>785000</v>
      </c>
      <c r="D249" s="15">
        <v>0</v>
      </c>
      <c r="E249" s="15">
        <v>0</v>
      </c>
      <c r="F249" s="15">
        <f>SUM(C249:E249)</f>
        <v>785000</v>
      </c>
      <c r="G249" s="15">
        <v>0</v>
      </c>
      <c r="H249" s="15">
        <f>+F249-G249</f>
        <v>785000</v>
      </c>
    </row>
    <row r="250" spans="1:8" s="6" customFormat="1" ht="16.5" customHeight="1">
      <c r="A250" s="24"/>
      <c r="B250" s="10" t="s">
        <v>128</v>
      </c>
      <c r="C250" s="10">
        <f aca="true" t="shared" si="47" ref="C250:H250">SUM(C248:C249)</f>
        <v>1756567</v>
      </c>
      <c r="D250" s="10">
        <f t="shared" si="47"/>
        <v>0</v>
      </c>
      <c r="E250" s="10">
        <f t="shared" si="47"/>
        <v>0</v>
      </c>
      <c r="F250" s="10">
        <f t="shared" si="47"/>
        <v>1756567</v>
      </c>
      <c r="G250" s="10">
        <f t="shared" si="47"/>
        <v>0</v>
      </c>
      <c r="H250" s="10">
        <f t="shared" si="47"/>
        <v>1756567</v>
      </c>
    </row>
    <row r="251" spans="1:8" s="5" customFormat="1" ht="16.5" customHeight="1">
      <c r="A251" s="22">
        <v>9330</v>
      </c>
      <c r="B251" s="4" t="s">
        <v>135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17" t="s">
        <v>42</v>
      </c>
      <c r="C252" s="7">
        <v>10</v>
      </c>
      <c r="D252" s="15">
        <v>0</v>
      </c>
      <c r="E252" s="15">
        <v>0</v>
      </c>
      <c r="F252" s="15">
        <f>SUM(C252:E252)</f>
        <v>10</v>
      </c>
      <c r="G252" s="15">
        <v>0</v>
      </c>
      <c r="H252" s="15">
        <f>+F252-G252</f>
        <v>10</v>
      </c>
    </row>
    <row r="253" spans="1:8" s="6" customFormat="1" ht="16.5" customHeight="1">
      <c r="A253" s="24"/>
      <c r="B253" s="10" t="s">
        <v>128</v>
      </c>
      <c r="C253" s="10">
        <f aca="true" t="shared" si="48" ref="C253:H253">SUM(C252:C252)</f>
        <v>10</v>
      </c>
      <c r="D253" s="10">
        <f t="shared" si="48"/>
        <v>0</v>
      </c>
      <c r="E253" s="10">
        <f t="shared" si="48"/>
        <v>0</v>
      </c>
      <c r="F253" s="10">
        <f t="shared" si="48"/>
        <v>10</v>
      </c>
      <c r="G253" s="10">
        <f t="shared" si="48"/>
        <v>0</v>
      </c>
      <c r="H253" s="10">
        <f t="shared" si="48"/>
        <v>10</v>
      </c>
    </row>
    <row r="254" spans="1:8" s="5" customFormat="1" ht="16.5" customHeight="1">
      <c r="A254" s="22">
        <v>9331</v>
      </c>
      <c r="B254" s="4" t="s">
        <v>136</v>
      </c>
      <c r="C254" s="14"/>
      <c r="D254" s="14"/>
      <c r="E254" s="14"/>
      <c r="F254" s="14"/>
      <c r="G254" s="14"/>
      <c r="H254" s="14"/>
    </row>
    <row r="255" spans="1:8" s="6" customFormat="1" ht="16.5" customHeight="1" outlineLevel="1">
      <c r="A255" s="24"/>
      <c r="B255" s="17" t="s">
        <v>42</v>
      </c>
      <c r="C255" s="7">
        <v>5</v>
      </c>
      <c r="D255" s="15">
        <v>0</v>
      </c>
      <c r="E255" s="15">
        <v>0</v>
      </c>
      <c r="F255" s="15">
        <f>SUM(C255:E255)</f>
        <v>5</v>
      </c>
      <c r="G255" s="15">
        <v>0</v>
      </c>
      <c r="H255" s="15">
        <f>+F255-G255</f>
        <v>5</v>
      </c>
    </row>
    <row r="256" spans="1:8" s="6" customFormat="1" ht="16.5" customHeight="1">
      <c r="A256" s="24"/>
      <c r="B256" s="10" t="s">
        <v>128</v>
      </c>
      <c r="C256" s="10">
        <f aca="true" t="shared" si="49" ref="C256:H256">SUM(C255:C255)</f>
        <v>5</v>
      </c>
      <c r="D256" s="10">
        <f t="shared" si="49"/>
        <v>0</v>
      </c>
      <c r="E256" s="10">
        <f t="shared" si="49"/>
        <v>0</v>
      </c>
      <c r="F256" s="10">
        <f t="shared" si="49"/>
        <v>5</v>
      </c>
      <c r="G256" s="10">
        <f t="shared" si="49"/>
        <v>0</v>
      </c>
      <c r="H256" s="10">
        <f t="shared" si="49"/>
        <v>5</v>
      </c>
    </row>
    <row r="257" spans="1:8" s="5" customFormat="1" ht="16.5" customHeight="1">
      <c r="A257" s="22" t="s">
        <v>120</v>
      </c>
      <c r="B257" s="4" t="s">
        <v>121</v>
      </c>
      <c r="C257" s="14"/>
      <c r="D257" s="14"/>
      <c r="E257" s="14"/>
      <c r="F257" s="14"/>
      <c r="G257" s="14"/>
      <c r="H257" s="14"/>
    </row>
    <row r="258" spans="1:8" s="6" customFormat="1" ht="16.5" customHeight="1" outlineLevel="1">
      <c r="A258" s="24"/>
      <c r="B258" s="9" t="s">
        <v>5</v>
      </c>
      <c r="C258" s="7">
        <v>89583</v>
      </c>
      <c r="D258" s="15">
        <v>0</v>
      </c>
      <c r="E258" s="15">
        <v>0</v>
      </c>
      <c r="F258" s="15">
        <f>SUM(C258:E258)</f>
        <v>89583</v>
      </c>
      <c r="G258" s="15">
        <v>0</v>
      </c>
      <c r="H258" s="15">
        <f>+F258-G258</f>
        <v>89583</v>
      </c>
    </row>
    <row r="259" spans="1:8" s="6" customFormat="1" ht="16.5" customHeight="1" outlineLevel="1">
      <c r="A259" s="24"/>
      <c r="B259" s="9" t="s">
        <v>6</v>
      </c>
      <c r="C259" s="7">
        <v>12165</v>
      </c>
      <c r="D259" s="15">
        <v>0</v>
      </c>
      <c r="E259" s="15">
        <v>0</v>
      </c>
      <c r="F259" s="15">
        <f>SUM(C259:E259)</f>
        <v>12165</v>
      </c>
      <c r="G259" s="15">
        <v>0</v>
      </c>
      <c r="H259" s="15">
        <f>+F259-G259</f>
        <v>12165</v>
      </c>
    </row>
    <row r="260" spans="1:8" s="6" customFormat="1" ht="16.5" customHeight="1" outlineLevel="1">
      <c r="A260" s="24"/>
      <c r="B260" s="9" t="s">
        <v>2</v>
      </c>
      <c r="C260" s="7">
        <v>103500</v>
      </c>
      <c r="D260" s="15">
        <v>0</v>
      </c>
      <c r="E260" s="15">
        <v>0</v>
      </c>
      <c r="F260" s="15">
        <f>SUM(C260:E260)</f>
        <v>103500</v>
      </c>
      <c r="G260" s="15">
        <v>0</v>
      </c>
      <c r="H260" s="15">
        <f>+F260-G260</f>
        <v>103500</v>
      </c>
    </row>
    <row r="261" spans="1:8" s="6" customFormat="1" ht="16.5" customHeight="1">
      <c r="A261" s="24"/>
      <c r="B261" s="10" t="s">
        <v>128</v>
      </c>
      <c r="C261" s="10">
        <f>SUM(C258:C260)</f>
        <v>205248</v>
      </c>
      <c r="D261" s="10">
        <f>SUM(D258:D260)</f>
        <v>0</v>
      </c>
      <c r="E261" s="10">
        <f>SUM(E258:E260)</f>
        <v>0</v>
      </c>
      <c r="F261" s="10">
        <f>SUM(F258:F260)</f>
        <v>205248</v>
      </c>
      <c r="G261" s="10">
        <f>SUM(G258:G260)</f>
        <v>0</v>
      </c>
      <c r="H261" s="10">
        <f>SUM(H258:H260)</f>
        <v>205248</v>
      </c>
    </row>
    <row r="262" spans="1:8" s="12" customFormat="1" ht="27.75" customHeight="1" thickBot="1">
      <c r="A262" s="29"/>
      <c r="B262" s="13" t="s">
        <v>129</v>
      </c>
      <c r="C262" s="13">
        <f>+C261+C250+C246+C242+C238+C234+C230+C226+C222+C219+C216+C211+C207+C203+C198+C193+C189+C186+C181+C178+C173+C168+C164+C160+C156+C151+C146+C141+C137+C132+C127+C122+C117+C113+C109+C104+C99+C95+C85+C81+C77+C73+C69+C65+C62+C59+C55+C45+C42+C38+C34+C29+C26+C22+C18+C14+C10+C6+C89+C51+C253+C256</f>
        <v>67988965</v>
      </c>
      <c r="D262" s="13">
        <f>+D261+D250+D246+D242+D238+D234+D230+D226+D222+D219+D216+D211+D207+D203+D198+D193+D189+D186+D181+D178+D173+D168+D164+D160+D156+D151+D146+D141+D137+D132+D127+D122+D117+D113+D109+D104+D99+D95+D85+D81+D77+D73+D69+D65+D62+D59+D55+D45+D42+D38+D34+D29+D26+D22+D18+D14+D10+D6+D89+D51+D253+D256</f>
        <v>849452</v>
      </c>
      <c r="E262" s="13">
        <f>+E261+E250+E246+E242+E238+E234+E230+E226+E222+E219+E216+E211+E207+E203+E198+E193+E189+E186+E181+E178+E173+E168+E164+E160+E156+E151+E146+E141+E137+E132+E127+E122+E117+E113+E109+E104+E99+E95+E85+E81+E77+E73+E69+E65+E62+E59+E55+E45+E42+E38+E34+E29+E26+E22+E18+E14+E10+E6+E89+E51+E253+E256</f>
        <v>3248960</v>
      </c>
      <c r="F262" s="13">
        <f>+F261+F250+F246+F242+F238+F234+F230+F226+F222+F219+F216+F211+F207+F203+F198+F193+F189+F186+F181+F178+F173+F168+F164+F160+F156+F151+F146+F141+F137+F132+F127+F122+F117+F113+F109+F104+F99+F95+F85+F81+F77+F73+F69+F65+F62+F59+F55+F45+F42+F38+F34+F29+F26+F22+F18+F14+F10+F6+F89+F51+F253+F256</f>
        <v>72087377</v>
      </c>
      <c r="G262" s="13">
        <f>+G261+G250+G246+G242+G238+G234+G230+G226+G222+G219+G216+G211+G207+G203+G198+G193+G189+G186+G181+G178+G173+G168+G164+G160+G156+G151+G146+G141+G137+G132+G127+G122+G117+G113+G109+G104+G99+G95+G85+G81+G77+G73+G69+G65+G62+G59+G55+G45+G42+G38+G34+G29+G26+G22+G18+G14+G10+G6+G89+G51+G253+G256</f>
        <v>1443295</v>
      </c>
      <c r="H262" s="13">
        <f>+H261+H250+H246+H242+H238+H234+H230+H226+H222+H219+H216+H211+H207+H203+H198+H193+H189+H186+H181+H178+H173+H168+H164+H160+H156+H151+H146+H141+H137+H132+H127+H122+H117+H113+H109+H104+H99+H95+H85+H81+H77+H73+H69+H65+H62+H59+H55+H45+H42+H38+H34+H29+H26+H22+H18+H14+H10+H6+H89+H51+H253+H256</f>
        <v>70644082</v>
      </c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2018-03-02T12:25:30Z</dcterms:modified>
  <cp:category/>
  <cp:version/>
  <cp:contentType/>
  <cp:contentStatus/>
</cp:coreProperties>
</file>