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FICHA!$A$1:$H$48</definedName>
  </definedNames>
  <calcPr calcId="125725"/>
</workbook>
</file>

<file path=xl/calcChain.xml><?xml version="1.0" encoding="utf-8"?>
<calcChain xmlns="http://schemas.openxmlformats.org/spreadsheetml/2006/main">
  <c r="G24" i="4"/>
  <c r="F18"/>
  <c r="F15"/>
  <c r="F14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25"/>
  <c r="H25" s="1"/>
  <c r="E26"/>
  <c r="H26" s="1"/>
  <c r="E27"/>
  <c r="H27" s="1"/>
  <c r="E16" l="1"/>
  <c r="H16" s="1"/>
  <c r="E15"/>
  <c r="H15" s="1"/>
  <c r="E14"/>
  <c r="H14" s="1"/>
  <c r="E13"/>
  <c r="H13" s="1"/>
  <c r="E12"/>
  <c r="H12" s="1"/>
  <c r="E10"/>
  <c r="H10" s="1"/>
  <c r="D35" l="1"/>
  <c r="C35"/>
  <c r="F35"/>
  <c r="G35"/>
  <c r="E11" l="1"/>
  <c r="E35" s="1"/>
  <c r="H11" l="1"/>
  <c r="H35" s="1"/>
  <c r="H47"/>
  <c r="G47"/>
  <c r="F47"/>
  <c r="D47"/>
  <c r="C47"/>
  <c r="E47" l="1"/>
</calcChain>
</file>

<file path=xl/sharedStrings.xml><?xml version="1.0" encoding="utf-8"?>
<sst xmlns="http://schemas.openxmlformats.org/spreadsheetml/2006/main" count="50" uniqueCount="33">
  <si>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</si>
  <si>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</si>
  <si>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</si>
  <si>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</si>
  <si>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</si>
  <si>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</si>
  <si>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</si>
  <si>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</si>
  <si>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</si>
  <si>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</si>
  <si>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</si>
  <si>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</si>
  <si>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</si>
  <si>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</si>
  <si>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</si>
  <si>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</si>
  <si>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</si>
  <si>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</si>
  <si>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</si>
  <si>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</si>
  <si>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</si>
  <si>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</si>
  <si>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089/19/TC/72</t>
  </si>
  <si>
    <t>Seguridad Social</t>
  </si>
  <si>
    <t>Horas Extraordinarias Personal Laboral Fijo</t>
  </si>
  <si>
    <t>Retribuciones Personal Laboral Fijo</t>
  </si>
  <si>
    <t>Retribuciones Personal Eventual. Incapacidad Temporal</t>
  </si>
  <si>
    <t>Complemento de Destino Personal Funcionario</t>
  </si>
  <si>
    <t>Complemento de Especifico Personal Funcionario</t>
  </si>
  <si>
    <t>Otras Retribuciones Básicas Personal Funcionario</t>
  </si>
  <si>
    <t>Productividad</t>
  </si>
  <si>
    <t>Otras remuneraciones Básicas Personal Funcionario</t>
  </si>
  <si>
    <t>Retribuciones Otro Personal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</si>
</sst>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0" xfId="0" applyFont="1"/>
    <xf numFmtId="4" fontId="5" fillId="0" borderId="8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8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29" t="s">
        <v>1</v>
      </c>
      <c r="B7" s="57" t="s">
        <v>17</v>
      </c>
      <c r="C7" s="30" t="s">
        <v>2</v>
      </c>
      <c r="D7" s="30" t="s">
        <v>3</v>
      </c>
      <c r="E7" s="30" t="s">
        <v>4</v>
      </c>
      <c r="F7" s="60" t="s">
        <v>5</v>
      </c>
      <c r="G7" s="61"/>
      <c r="H7" s="30" t="s">
        <v>2</v>
      </c>
    </row>
    <row r="8" spans="1:8" s="12" customFormat="1" ht="24">
      <c r="A8" s="28" t="s">
        <v>6</v>
      </c>
      <c r="B8" s="58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20" customFormat="1" ht="13.15" customHeight="1">
      <c r="A9" s="54"/>
      <c r="B9" s="55"/>
      <c r="C9" s="13"/>
      <c r="D9" s="13"/>
      <c r="E9" s="13"/>
      <c r="F9" s="13"/>
      <c r="G9" s="13"/>
      <c r="H9" s="13"/>
    </row>
    <row r="10" spans="1:8" s="21" customFormat="1">
      <c r="A10" s="47">
        <v>3920216000</v>
      </c>
      <c r="B10" s="24" t="s">
        <v>23</v>
      </c>
      <c r="C10" s="23">
        <v>147264</v>
      </c>
      <c r="D10" s="23">
        <v>-17305</v>
      </c>
      <c r="E10" s="23">
        <f>C10+D10</f>
        <v>129959</v>
      </c>
      <c r="F10" s="23">
        <v>708</v>
      </c>
      <c r="G10" s="23"/>
      <c r="H10" s="23">
        <f>+E10+F10-G10</f>
        <v>130667</v>
      </c>
    </row>
    <row r="11" spans="1:8" s="21" customFormat="1">
      <c r="A11" s="47">
        <v>4130016000</v>
      </c>
      <c r="B11" s="24" t="s">
        <v>23</v>
      </c>
      <c r="C11" s="23">
        <v>96234</v>
      </c>
      <c r="D11" s="23">
        <v>-24576</v>
      </c>
      <c r="E11" s="23">
        <f>C11+D11</f>
        <v>71658</v>
      </c>
      <c r="F11" s="23"/>
      <c r="G11" s="23">
        <v>708</v>
      </c>
      <c r="H11" s="23">
        <f>+E11+F11-G11</f>
        <v>70950</v>
      </c>
    </row>
    <row r="12" spans="1:8" s="21" customFormat="1">
      <c r="A12" s="47">
        <v>2160013001</v>
      </c>
      <c r="B12" s="24" t="s">
        <v>24</v>
      </c>
      <c r="C12" s="23">
        <v>2000</v>
      </c>
      <c r="D12" s="23"/>
      <c r="E12" s="23">
        <f t="shared" ref="E12:E27" si="0">C12+D12</f>
        <v>2000</v>
      </c>
      <c r="F12" s="23"/>
      <c r="G12" s="23">
        <v>900</v>
      </c>
      <c r="H12" s="23">
        <f t="shared" ref="H12:H27" si="1">+E12+F12-G12</f>
        <v>1100</v>
      </c>
    </row>
    <row r="13" spans="1:8" s="21" customFormat="1">
      <c r="A13" s="47">
        <v>2164013000</v>
      </c>
      <c r="B13" s="24" t="s">
        <v>25</v>
      </c>
      <c r="C13" s="23">
        <v>36590</v>
      </c>
      <c r="D13" s="23"/>
      <c r="E13" s="23">
        <f t="shared" si="0"/>
        <v>36590</v>
      </c>
      <c r="F13" s="23">
        <v>900</v>
      </c>
      <c r="G13" s="23"/>
      <c r="H13" s="23">
        <f t="shared" si="1"/>
        <v>37490</v>
      </c>
    </row>
    <row r="14" spans="1:8" s="21" customFormat="1" ht="24">
      <c r="A14" s="47">
        <v>3920213101</v>
      </c>
      <c r="B14" s="24" t="s">
        <v>26</v>
      </c>
      <c r="C14" s="23">
        <v>21931</v>
      </c>
      <c r="D14" s="23">
        <v>30000</v>
      </c>
      <c r="E14" s="23">
        <f t="shared" si="0"/>
        <v>51931</v>
      </c>
      <c r="F14" s="23">
        <f>105000+2500</f>
        <v>107500</v>
      </c>
      <c r="G14" s="23"/>
      <c r="H14" s="23">
        <f t="shared" si="1"/>
        <v>159431</v>
      </c>
    </row>
    <row r="15" spans="1:8" s="21" customFormat="1" ht="24">
      <c r="A15" s="47">
        <v>4332112100</v>
      </c>
      <c r="B15" s="24" t="s">
        <v>27</v>
      </c>
      <c r="C15" s="23">
        <v>93507</v>
      </c>
      <c r="D15" s="23"/>
      <c r="E15" s="23">
        <f t="shared" si="0"/>
        <v>93507</v>
      </c>
      <c r="F15" s="23">
        <f>40000+2000</f>
        <v>42000</v>
      </c>
      <c r="G15" s="23"/>
      <c r="H15" s="23">
        <f t="shared" si="1"/>
        <v>135507</v>
      </c>
    </row>
    <row r="16" spans="1:8" s="21" customFormat="1" ht="24">
      <c r="A16" s="47">
        <v>4334312101</v>
      </c>
      <c r="B16" s="24" t="s">
        <v>28</v>
      </c>
      <c r="C16" s="23">
        <v>35712</v>
      </c>
      <c r="D16" s="23"/>
      <c r="E16" s="23">
        <f t="shared" si="0"/>
        <v>35712</v>
      </c>
      <c r="F16" s="23">
        <v>6000</v>
      </c>
      <c r="G16" s="23"/>
      <c r="H16" s="23">
        <f t="shared" si="1"/>
        <v>41712</v>
      </c>
    </row>
    <row r="17" spans="1:8" s="21" customFormat="1" ht="24">
      <c r="A17" s="47">
        <v>5241012009</v>
      </c>
      <c r="B17" s="24" t="s">
        <v>29</v>
      </c>
      <c r="C17" s="23">
        <v>24138</v>
      </c>
      <c r="D17" s="23"/>
      <c r="E17" s="23">
        <f t="shared" si="0"/>
        <v>24138</v>
      </c>
      <c r="F17" s="23">
        <v>10000</v>
      </c>
      <c r="G17" s="23"/>
      <c r="H17" s="23">
        <f t="shared" si="1"/>
        <v>34138</v>
      </c>
    </row>
    <row r="18" spans="1:8" s="21" customFormat="1">
      <c r="A18" s="47">
        <v>5931015000</v>
      </c>
      <c r="B18" s="24" t="s">
        <v>30</v>
      </c>
      <c r="C18" s="23">
        <v>40522</v>
      </c>
      <c r="D18" s="23">
        <v>-13</v>
      </c>
      <c r="E18" s="23">
        <f t="shared" si="0"/>
        <v>40509</v>
      </c>
      <c r="F18" s="23">
        <f>38000+2500</f>
        <v>40500</v>
      </c>
      <c r="G18" s="23"/>
      <c r="H18" s="23">
        <f t="shared" si="1"/>
        <v>81009</v>
      </c>
    </row>
    <row r="19" spans="1:8" s="21" customFormat="1" ht="24">
      <c r="A19" s="47">
        <v>7924012009</v>
      </c>
      <c r="B19" s="24" t="s">
        <v>31</v>
      </c>
      <c r="C19" s="23">
        <v>2886</v>
      </c>
      <c r="D19" s="23"/>
      <c r="E19" s="23">
        <f t="shared" si="0"/>
        <v>2886</v>
      </c>
      <c r="F19" s="23">
        <v>600</v>
      </c>
      <c r="G19" s="23"/>
      <c r="H19" s="23">
        <f t="shared" si="1"/>
        <v>3486</v>
      </c>
    </row>
    <row r="20" spans="1:8" s="21" customFormat="1">
      <c r="A20" s="47">
        <v>8311114300</v>
      </c>
      <c r="B20" s="24" t="s">
        <v>32</v>
      </c>
      <c r="C20" s="23">
        <v>110558</v>
      </c>
      <c r="D20" s="23"/>
      <c r="E20" s="23">
        <f t="shared" si="0"/>
        <v>110558</v>
      </c>
      <c r="F20" s="23">
        <v>71000</v>
      </c>
      <c r="G20" s="23"/>
      <c r="H20" s="23">
        <f t="shared" si="1"/>
        <v>181558</v>
      </c>
    </row>
    <row r="21" spans="1:8" s="21" customFormat="1">
      <c r="A21" s="47">
        <v>10493015000</v>
      </c>
      <c r="B21" s="24" t="s">
        <v>30</v>
      </c>
      <c r="C21" s="23">
        <v>9145</v>
      </c>
      <c r="D21" s="23">
        <v>-1555</v>
      </c>
      <c r="E21" s="23">
        <f t="shared" si="0"/>
        <v>7590</v>
      </c>
      <c r="F21" s="23">
        <v>8000</v>
      </c>
      <c r="G21" s="23"/>
      <c r="H21" s="23">
        <f t="shared" si="1"/>
        <v>15590</v>
      </c>
    </row>
    <row r="22" spans="1:8" s="21" customFormat="1" ht="24">
      <c r="A22" s="47">
        <v>11134112009</v>
      </c>
      <c r="B22" s="24" t="s">
        <v>31</v>
      </c>
      <c r="C22" s="23">
        <v>4540</v>
      </c>
      <c r="D22" s="23"/>
      <c r="E22" s="23">
        <f t="shared" si="0"/>
        <v>4540</v>
      </c>
      <c r="F22" s="23">
        <v>4000</v>
      </c>
      <c r="G22" s="23"/>
      <c r="H22" s="23">
        <f t="shared" si="1"/>
        <v>8540</v>
      </c>
    </row>
    <row r="23" spans="1:8" s="21" customFormat="1" ht="24">
      <c r="A23" s="47">
        <v>3920112101</v>
      </c>
      <c r="B23" s="24" t="s">
        <v>28</v>
      </c>
      <c r="C23" s="23">
        <v>298645</v>
      </c>
      <c r="D23" s="23">
        <v>137547.43</v>
      </c>
      <c r="E23" s="23">
        <f t="shared" si="0"/>
        <v>436192.43</v>
      </c>
      <c r="F23" s="23"/>
      <c r="G23" s="23">
        <v>40000</v>
      </c>
      <c r="H23" s="23">
        <f t="shared" si="1"/>
        <v>396192.43</v>
      </c>
    </row>
    <row r="24" spans="1:8" s="21" customFormat="1" ht="24">
      <c r="A24" s="47">
        <v>4132012101</v>
      </c>
      <c r="B24" s="24" t="s">
        <v>28</v>
      </c>
      <c r="C24" s="23">
        <v>2884560</v>
      </c>
      <c r="D24" s="23">
        <v>-52850</v>
      </c>
      <c r="E24" s="23">
        <f t="shared" si="0"/>
        <v>2831710</v>
      </c>
      <c r="F24" s="23"/>
      <c r="G24" s="23">
        <f>141600+7000</f>
        <v>148600</v>
      </c>
      <c r="H24" s="23">
        <f t="shared" si="1"/>
        <v>2683110</v>
      </c>
    </row>
    <row r="25" spans="1:8" s="21" customFormat="1" ht="24">
      <c r="A25" s="47">
        <v>5932012101</v>
      </c>
      <c r="B25" s="24" t="s">
        <v>28</v>
      </c>
      <c r="C25" s="23">
        <v>275007</v>
      </c>
      <c r="D25" s="23">
        <v>-23480.639999999999</v>
      </c>
      <c r="E25" s="23">
        <f t="shared" si="0"/>
        <v>251526.36</v>
      </c>
      <c r="F25" s="23"/>
      <c r="G25" s="23">
        <v>30000</v>
      </c>
      <c r="H25" s="23">
        <f t="shared" si="1"/>
        <v>221526.36</v>
      </c>
    </row>
    <row r="26" spans="1:8" s="21" customFormat="1">
      <c r="A26" s="47">
        <v>7171013000</v>
      </c>
      <c r="B26" s="24" t="s">
        <v>25</v>
      </c>
      <c r="C26" s="23">
        <v>672253</v>
      </c>
      <c r="D26" s="23"/>
      <c r="E26" s="23">
        <f t="shared" si="0"/>
        <v>672253</v>
      </c>
      <c r="F26" s="23"/>
      <c r="G26" s="23">
        <v>41000</v>
      </c>
      <c r="H26" s="23">
        <f t="shared" si="1"/>
        <v>631253</v>
      </c>
    </row>
    <row r="27" spans="1:8" s="21" customFormat="1">
      <c r="A27" s="47">
        <v>8311013000</v>
      </c>
      <c r="B27" s="24" t="s">
        <v>25</v>
      </c>
      <c r="C27" s="23">
        <v>232871</v>
      </c>
      <c r="D27" s="23"/>
      <c r="E27" s="23">
        <f t="shared" si="0"/>
        <v>232871</v>
      </c>
      <c r="F27" s="23"/>
      <c r="G27" s="56">
        <v>30000</v>
      </c>
      <c r="H27" s="23">
        <f t="shared" si="1"/>
        <v>202871</v>
      </c>
    </row>
    <row r="28" spans="1:8" s="21" customFormat="1">
      <c r="A28" s="47"/>
      <c r="B28" s="24"/>
      <c r="C28" s="23"/>
      <c r="D28" s="23"/>
      <c r="E28" s="23"/>
      <c r="F28" s="23"/>
      <c r="G28" s="23"/>
      <c r="H28" s="23"/>
    </row>
    <row r="29" spans="1:8" s="21" customFormat="1">
      <c r="A29" s="47"/>
      <c r="B29" s="24"/>
      <c r="C29" s="23"/>
      <c r="D29" s="23"/>
      <c r="E29" s="23"/>
      <c r="F29" s="23"/>
      <c r="G29" s="23"/>
      <c r="H29" s="23"/>
    </row>
    <row r="30" spans="1:8" s="21" customFormat="1">
      <c r="A30" s="47"/>
      <c r="B30" s="24"/>
      <c r="C30" s="23"/>
      <c r="D30" s="23"/>
      <c r="E30" s="23"/>
      <c r="F30" s="23"/>
      <c r="G30" s="23"/>
      <c r="H30" s="23"/>
    </row>
    <row r="31" spans="1:8" s="21" customFormat="1">
      <c r="A31" s="47"/>
      <c r="B31" s="24"/>
      <c r="C31" s="23"/>
      <c r="D31" s="23"/>
      <c r="E31" s="23"/>
      <c r="F31" s="23"/>
      <c r="G31" s="23"/>
      <c r="H31" s="23"/>
    </row>
    <row r="32" spans="1:8" s="21" customFormat="1">
      <c r="A32" s="47"/>
      <c r="B32" s="24"/>
      <c r="C32" s="23"/>
      <c r="D32" s="23"/>
      <c r="E32" s="23"/>
      <c r="F32" s="23"/>
      <c r="G32" s="23"/>
      <c r="H32" s="23"/>
    </row>
    <row r="33" spans="1:8" s="22" customFormat="1">
      <c r="A33" s="47"/>
      <c r="B33" s="31"/>
      <c r="C33" s="23"/>
      <c r="D33" s="23"/>
      <c r="E33" s="23"/>
      <c r="F33" s="23"/>
      <c r="G33" s="23"/>
      <c r="H33" s="23"/>
    </row>
    <row r="34" spans="1:8" s="22" customFormat="1">
      <c r="A34" s="48"/>
      <c r="B34" s="31"/>
      <c r="C34" s="23"/>
      <c r="D34" s="23"/>
      <c r="E34" s="23"/>
      <c r="F34" s="23"/>
      <c r="G34" s="23"/>
      <c r="H34" s="23"/>
    </row>
    <row r="35" spans="1:8">
      <c r="A35" s="32"/>
      <c r="B35" s="33" t="s">
        <v>13</v>
      </c>
      <c r="C35" s="34">
        <f t="shared" ref="C35:H35" si="2">SUM(C9:C34)</f>
        <v>4988363</v>
      </c>
      <c r="D35" s="34">
        <f t="shared" si="2"/>
        <v>47767.789999999994</v>
      </c>
      <c r="E35" s="34">
        <f t="shared" si="2"/>
        <v>5036130.7899999991</v>
      </c>
      <c r="F35" s="34">
        <f t="shared" si="2"/>
        <v>291208</v>
      </c>
      <c r="G35" s="34">
        <f t="shared" si="2"/>
        <v>291208</v>
      </c>
      <c r="H35" s="34">
        <f t="shared" si="2"/>
        <v>5036130.79</v>
      </c>
    </row>
    <row r="36" spans="1:8">
      <c r="A36" s="35"/>
      <c r="B36" s="36"/>
      <c r="C36" s="37"/>
      <c r="D36" s="37"/>
      <c r="E36" s="37"/>
      <c r="F36" s="37"/>
      <c r="G36" s="37"/>
      <c r="H36" s="37"/>
    </row>
    <row r="37" spans="1:8">
      <c r="A37" s="38"/>
      <c r="B37" s="39"/>
      <c r="C37" s="40"/>
      <c r="D37" s="40"/>
      <c r="E37" s="40"/>
      <c r="F37" s="40"/>
      <c r="G37" s="40"/>
      <c r="H37" s="40"/>
    </row>
    <row r="38" spans="1:8" s="7" customFormat="1" ht="12.6" customHeight="1">
      <c r="A38" s="25" t="s">
        <v>14</v>
      </c>
      <c r="B38" s="25" t="s">
        <v>18</v>
      </c>
      <c r="C38" s="11" t="s">
        <v>19</v>
      </c>
      <c r="D38" s="11" t="s">
        <v>3</v>
      </c>
      <c r="E38" s="11" t="s">
        <v>20</v>
      </c>
      <c r="F38" s="60" t="s">
        <v>5</v>
      </c>
      <c r="G38" s="61"/>
      <c r="H38" s="11" t="s">
        <v>19</v>
      </c>
    </row>
    <row r="39" spans="1:8" s="26" customFormat="1" ht="24">
      <c r="A39" s="25" t="s">
        <v>6</v>
      </c>
      <c r="B39" s="25"/>
      <c r="C39" s="11" t="s">
        <v>7</v>
      </c>
      <c r="D39" s="11" t="s">
        <v>8</v>
      </c>
      <c r="E39" s="11" t="s">
        <v>9</v>
      </c>
      <c r="F39" s="15" t="s">
        <v>15</v>
      </c>
      <c r="G39" s="15" t="s">
        <v>16</v>
      </c>
      <c r="H39" s="11" t="s">
        <v>21</v>
      </c>
    </row>
    <row r="40" spans="1:8" s="14" customFormat="1">
      <c r="A40" s="49"/>
      <c r="B40" s="41"/>
      <c r="C40" s="42"/>
      <c r="D40" s="42"/>
      <c r="E40" s="42"/>
      <c r="F40" s="42"/>
      <c r="G40" s="42"/>
      <c r="H40" s="42"/>
    </row>
    <row r="41" spans="1:8" s="14" customFormat="1">
      <c r="A41" s="50"/>
      <c r="B41" s="39"/>
      <c r="C41" s="43"/>
      <c r="D41" s="43"/>
      <c r="E41" s="43"/>
      <c r="F41" s="43"/>
      <c r="G41" s="43"/>
      <c r="H41" s="43"/>
    </row>
    <row r="42" spans="1:8" s="14" customFormat="1" ht="13.5" customHeight="1">
      <c r="A42" s="51"/>
      <c r="B42" s="39"/>
      <c r="C42" s="16"/>
      <c r="D42" s="16"/>
      <c r="E42" s="16"/>
      <c r="F42" s="16"/>
      <c r="G42" s="16"/>
      <c r="H42" s="16"/>
    </row>
    <row r="43" spans="1:8" s="14" customFormat="1" ht="14.25" customHeight="1">
      <c r="A43" s="52"/>
      <c r="B43" s="44"/>
      <c r="C43" s="16"/>
      <c r="D43" s="16"/>
      <c r="E43" s="16"/>
      <c r="F43" s="16"/>
      <c r="G43" s="16"/>
      <c r="H43" s="16"/>
    </row>
    <row r="44" spans="1:8" s="14" customFormat="1" ht="14.25" customHeight="1">
      <c r="A44" s="50"/>
      <c r="B44" s="39"/>
      <c r="C44" s="43"/>
      <c r="D44" s="16"/>
      <c r="E44" s="43"/>
      <c r="F44" s="43"/>
      <c r="G44" s="16"/>
      <c r="H44" s="43"/>
    </row>
    <row r="45" spans="1:8" s="14" customFormat="1">
      <c r="A45" s="51"/>
      <c r="B45" s="39"/>
      <c r="C45" s="16"/>
      <c r="D45" s="16"/>
      <c r="E45" s="16"/>
      <c r="F45" s="16"/>
      <c r="G45" s="16"/>
      <c r="H45" s="16"/>
    </row>
    <row r="46" spans="1:8" s="14" customFormat="1">
      <c r="A46" s="53"/>
      <c r="B46" s="45"/>
      <c r="C46" s="16"/>
      <c r="D46" s="16"/>
      <c r="E46" s="16"/>
      <c r="F46" s="16"/>
      <c r="G46" s="16"/>
      <c r="H46" s="16"/>
    </row>
    <row r="47" spans="1:8">
      <c r="A47" s="32"/>
      <c r="B47" s="33" t="s">
        <v>13</v>
      </c>
      <c r="C47" s="46">
        <f>SUM(C41:C46)</f>
        <v>0</v>
      </c>
      <c r="D47" s="46">
        <f t="shared" ref="D47:H47" si="3">SUM(D41:D46)</f>
        <v>0</v>
      </c>
      <c r="E47" s="46">
        <f t="shared" si="3"/>
        <v>0</v>
      </c>
      <c r="F47" s="46">
        <f t="shared" si="3"/>
        <v>0</v>
      </c>
      <c r="G47" s="46">
        <f t="shared" si="3"/>
        <v>0</v>
      </c>
      <c r="H47" s="46">
        <f t="shared" si="3"/>
        <v>0</v>
      </c>
    </row>
    <row r="48" spans="1:8">
      <c r="A48" s="17"/>
      <c r="B48" s="18"/>
      <c r="C48" s="19"/>
      <c r="D48" s="19"/>
      <c r="E48" s="19"/>
      <c r="F48" s="19"/>
      <c r="G48" s="19"/>
      <c r="H48" s="19"/>
    </row>
  </sheetData>
  <mergeCells count="4">
    <mergeCell ref="B7:B8"/>
    <mergeCell ref="A3:H3"/>
    <mergeCell ref="F7:G7"/>
    <mergeCell ref="F38:G38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2018-12-14T07:19:37Z</cp:lastPrinted>
  <dcterms:created xsi:type="dcterms:W3CDTF">2001-02-01T09:10:38Z</dcterms:created>
  <dcterms:modified xsi:type="dcterms:W3CDTF">2020-01-22T08:51:35Z</dcterms:modified>
</cp:coreProperties>
</file>