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jboada\Downloads\"/>
    </mc:Choice>
  </mc:AlternateContent>
  <xr:revisionPtr revIDLastSave="0" documentId="13_ncr:1_{A12523D5-DDDB-4905-8133-C2D1B1BF281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5 proveedores" sheetId="1" r:id="rId1"/>
    <sheet name="METADATOS" sheetId="2" r:id="rId2"/>
  </sheets>
  <definedNames>
    <definedName name="_xlnm.Print_Area" localSheetId="0">'2025 proveedores'!$A$1:$C$172</definedName>
    <definedName name="_xlnm.Print_Titles" localSheetId="0">'2025 proveedores'!$1:$2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70" i="1" l="1"/>
  <c r="C170" i="1" s="1"/>
  <c r="C169" i="1"/>
  <c r="C168" i="1"/>
  <c r="C167" i="1"/>
  <c r="C166" i="1"/>
  <c r="C165" i="1"/>
  <c r="C164" i="1"/>
  <c r="C163" i="1"/>
  <c r="C162" i="1"/>
  <c r="C161" i="1"/>
  <c r="C160" i="1"/>
  <c r="C159" i="1"/>
  <c r="C158" i="1"/>
  <c r="C157" i="1"/>
  <c r="C156" i="1"/>
  <c r="C155" i="1"/>
  <c r="C154" i="1"/>
  <c r="C153" i="1"/>
  <c r="C152" i="1"/>
  <c r="C151" i="1"/>
  <c r="C150" i="1"/>
  <c r="C149" i="1"/>
  <c r="C148" i="1"/>
  <c r="C147" i="1"/>
  <c r="C146" i="1"/>
  <c r="C145" i="1"/>
  <c r="C144" i="1"/>
  <c r="C143" i="1"/>
  <c r="C142" i="1"/>
  <c r="C141" i="1"/>
  <c r="C140" i="1"/>
  <c r="C139" i="1"/>
  <c r="C138" i="1"/>
  <c r="C137" i="1"/>
  <c r="C136" i="1"/>
  <c r="C135" i="1"/>
  <c r="C134" i="1"/>
  <c r="C133" i="1"/>
  <c r="C132" i="1"/>
  <c r="C131" i="1"/>
  <c r="C130" i="1"/>
  <c r="C129" i="1"/>
  <c r="C128" i="1"/>
  <c r="C127" i="1"/>
  <c r="C126" i="1"/>
  <c r="C125" i="1"/>
  <c r="C124" i="1"/>
  <c r="C123" i="1"/>
  <c r="C122" i="1"/>
  <c r="C121" i="1"/>
  <c r="C120" i="1"/>
  <c r="C119" i="1"/>
  <c r="C118" i="1"/>
  <c r="C117" i="1"/>
  <c r="C116" i="1"/>
  <c r="C115" i="1"/>
  <c r="C114" i="1"/>
  <c r="C113" i="1"/>
  <c r="C112" i="1"/>
  <c r="C111" i="1"/>
  <c r="C110" i="1"/>
  <c r="C109" i="1"/>
  <c r="C108" i="1"/>
  <c r="C107" i="1"/>
  <c r="C106" i="1"/>
  <c r="C105" i="1"/>
  <c r="C104" i="1"/>
  <c r="C103" i="1"/>
  <c r="C102" i="1"/>
  <c r="C101" i="1"/>
  <c r="C100" i="1"/>
  <c r="C99" i="1"/>
  <c r="C98" i="1"/>
  <c r="C97" i="1"/>
  <c r="C96" i="1"/>
  <c r="C95" i="1"/>
  <c r="C94" i="1"/>
  <c r="C93" i="1"/>
  <c r="C92" i="1"/>
  <c r="C91" i="1"/>
  <c r="C90" i="1"/>
  <c r="C89" i="1"/>
  <c r="C88" i="1"/>
  <c r="C87" i="1"/>
  <c r="C86" i="1"/>
  <c r="C85" i="1"/>
  <c r="C84" i="1"/>
  <c r="C83" i="1"/>
  <c r="C82" i="1"/>
  <c r="C81" i="1"/>
  <c r="C80" i="1"/>
  <c r="C79" i="1"/>
  <c r="C78" i="1"/>
  <c r="C77" i="1"/>
  <c r="C76" i="1"/>
  <c r="C75" i="1"/>
  <c r="C74" i="1"/>
  <c r="C73" i="1"/>
  <c r="C72" i="1"/>
  <c r="C71" i="1"/>
  <c r="C70" i="1"/>
  <c r="C69" i="1"/>
  <c r="C68" i="1"/>
  <c r="C67" i="1"/>
  <c r="C66" i="1"/>
  <c r="C65" i="1"/>
  <c r="C64" i="1"/>
  <c r="C63" i="1"/>
  <c r="C62" i="1"/>
  <c r="C61" i="1"/>
  <c r="C60" i="1"/>
  <c r="C59" i="1"/>
  <c r="C58" i="1"/>
  <c r="C57" i="1"/>
  <c r="C56" i="1"/>
  <c r="C55" i="1"/>
  <c r="C54" i="1"/>
  <c r="C53" i="1"/>
  <c r="C52" i="1"/>
  <c r="C51" i="1"/>
  <c r="C50" i="1"/>
  <c r="C49" i="1"/>
  <c r="C48" i="1"/>
  <c r="C47" i="1"/>
  <c r="C46" i="1"/>
  <c r="C45" i="1"/>
  <c r="C44" i="1"/>
  <c r="C43" i="1"/>
  <c r="C42" i="1"/>
  <c r="C41" i="1"/>
  <c r="C40" i="1"/>
  <c r="C39" i="1"/>
  <c r="C38" i="1"/>
  <c r="C37" i="1"/>
  <c r="C36" i="1"/>
  <c r="C35" i="1"/>
  <c r="C34" i="1"/>
  <c r="C33" i="1"/>
  <c r="C32" i="1"/>
  <c r="C31" i="1"/>
  <c r="C30" i="1"/>
  <c r="C29" i="1"/>
  <c r="C28" i="1"/>
  <c r="C27" i="1"/>
  <c r="C26" i="1"/>
  <c r="C25" i="1"/>
  <c r="C24" i="1"/>
  <c r="C23" i="1"/>
  <c r="C22" i="1"/>
  <c r="C21" i="1"/>
  <c r="C20" i="1"/>
  <c r="C19" i="1"/>
  <c r="C18" i="1"/>
  <c r="C17" i="1"/>
  <c r="C16" i="1"/>
  <c r="C15" i="1"/>
  <c r="C14" i="1"/>
  <c r="C13" i="1"/>
  <c r="C12" i="1"/>
  <c r="C11" i="1"/>
  <c r="C10" i="1"/>
  <c r="C9" i="1"/>
  <c r="C8" i="1"/>
  <c r="C7" i="1"/>
  <c r="C6" i="1"/>
  <c r="C5" i="1"/>
  <c r="C4" i="1"/>
  <c r="C3" i="1"/>
  <c r="C2" i="1"/>
</calcChain>
</file>

<file path=xl/sharedStrings.xml><?xml version="1.0" encoding="utf-8"?>
<sst xmlns="http://schemas.openxmlformats.org/spreadsheetml/2006/main" count="197" uniqueCount="195">
  <si>
    <t>DENOMINACIÓN</t>
  </si>
  <si>
    <t>COSTE</t>
  </si>
  <si>
    <t>PORCENTAJE</t>
  </si>
  <si>
    <t>VALORIZA SERVICIOS MEDIOAMBIENTALES SA</t>
  </si>
  <si>
    <t>PADECASA OBRAS Y SERVICIOS S A</t>
  </si>
  <si>
    <t>ACEINSA MOVILIDAD Y ASFALTOS VICALVARO UTE</t>
  </si>
  <si>
    <t>COMUNIDAD DE MADRID</t>
  </si>
  <si>
    <t>IBERDROLA CLIENTES S A U</t>
  </si>
  <si>
    <t>FOMENTO VALENCIA MANTENIMIENTO Y LIMPIEZA SA (FOVASA)</t>
  </si>
  <si>
    <t>UTE MEJORAS MAJADAHONDA</t>
  </si>
  <si>
    <t>CANAL DE ISABEL II GESTION, S.A.</t>
  </si>
  <si>
    <t>ALBERTIA SERVICIOS SOCIOSANITARIOS SLU FUNDACION RAMON REY ARDID UTE</t>
  </si>
  <si>
    <t>ESTACIONAMIENTOS Y SERVICIOS, S.A.</t>
  </si>
  <si>
    <t>ENSEÑANDO A APRENDER S.L.</t>
  </si>
  <si>
    <t>DEMOLICIONES DEMA, S.L</t>
  </si>
  <si>
    <t>SUMA GESTION TRIBUTARIA DIPUTACION DE ALICANTE</t>
  </si>
  <si>
    <t>ELECNOR SERVICIOS Y PROYECTOS S.A.U.</t>
  </si>
  <si>
    <t>ILUMINACIONES XIMENEZ S.A.</t>
  </si>
  <si>
    <t>UTE TDE TME MXXVI</t>
  </si>
  <si>
    <t>SOCIEDAD ESTATAL CORREOS Y TELEGRAFOS S A SME</t>
  </si>
  <si>
    <t>SUMA SOCIAL Y SERVICIOS SLU</t>
  </si>
  <si>
    <t>ESCUELA Y PARQUE INFANTIL PEQUEÑINES S.L.</t>
  </si>
  <si>
    <t>ORTIZ CONSTRUCCIONES Y PROYECTOS S.A.U</t>
  </si>
  <si>
    <t>ESPECTACULOS MARISMA SL</t>
  </si>
  <si>
    <t>FCC AQUALIA S.A.</t>
  </si>
  <si>
    <t>CDAD PROP DE LOS SATELITES</t>
  </si>
  <si>
    <t>BABYTECA, S.L.</t>
  </si>
  <si>
    <t>SAN SEGUNDO INFRAESTRUCTURAS, S.L.</t>
  </si>
  <si>
    <t>AEBIA TECNOLOGIA Y SERVICIOS S.L.</t>
  </si>
  <si>
    <t>ALTHENIA, S.L.</t>
  </si>
  <si>
    <t>IAAS365 S.L.</t>
  </si>
  <si>
    <t>ZURICH INSURANCE PLC SUCURSAL EN ESPAÑA</t>
  </si>
  <si>
    <t>VITAEVENTS, S.L.</t>
  </si>
  <si>
    <t>AT CAPITAL S.L.</t>
  </si>
  <si>
    <t>TRANSFORMA 21 S.L.</t>
  </si>
  <si>
    <t>IBERAVEX S.L.</t>
  </si>
  <si>
    <t>COMSA SERVICE FACILITY MANAGEMENT, S.A.U. antes EMTE SERVICE</t>
  </si>
  <si>
    <t>SOLUCIONES TECNICAS 2000 SL</t>
  </si>
  <si>
    <t>PROMOCION DE LA FORMACION LAS PALMAS S.L.</t>
  </si>
  <si>
    <t>AYTOS SOLUCIONES INFORMATICAS, S.L.U.</t>
  </si>
  <si>
    <t>REPSOL SOLUCIONES ENERGETICAS S.A.</t>
  </si>
  <si>
    <t>BIBLION IBERICA SL</t>
  </si>
  <si>
    <t>MUSKAN EVENTOS S.L.L.</t>
  </si>
  <si>
    <t>ARMERIA DEL CARMEN SL</t>
  </si>
  <si>
    <t>GENERA QUATRO SL</t>
  </si>
  <si>
    <t>SUITABLE SOFTWARE VINFOVAL S.L.</t>
  </si>
  <si>
    <t>OCCIDENT GCO SAU DE SEGUROS Y REASEGUROS</t>
  </si>
  <si>
    <t>CONDERECHO A, S.L.</t>
  </si>
  <si>
    <t>EUC DE CONSERV AREA DESARR N18 CARRIL DEL TEJAR</t>
  </si>
  <si>
    <t>CONSTRUCCIONES Y ELECTRICIDAD BERNAL BRAVO, S.L</t>
  </si>
  <si>
    <t>SERRAZAR S.L/TESEIN 388 S.A.U (UTE ACUERDO MARCO MAJADAHONDA LOTE 2)</t>
  </si>
  <si>
    <t>GAS NATURAL COMERCIALIZADORA, S.A.</t>
  </si>
  <si>
    <t>OHT CONSTRUYE SL</t>
  </si>
  <si>
    <t>TELEVIDA SERVICIOS SOCIOSANITARIOS S.L.U.</t>
  </si>
  <si>
    <t>TECNOLOGIAS VIALES APLICADAS TEVA S.L.</t>
  </si>
  <si>
    <t>INFFE INGENIERA PARA EL MEDIO AMBIENTE SL</t>
  </si>
  <si>
    <t>GONZALEZ DE CORDOBA, RUFINO</t>
  </si>
  <si>
    <t>VODAFONE ESPAÑA S.A.U.</t>
  </si>
  <si>
    <t>PROACTIVA FORMACION S.L.</t>
  </si>
  <si>
    <t>SERV. FUNERARIOS FUNEMADRID, S.A.</t>
  </si>
  <si>
    <t>TALLERES MAZO INSTALACIONES Y AUTOMATISMOS, S.L.</t>
  </si>
  <si>
    <t>APLICACIONES TECNOLOGICAS JUMA SL</t>
  </si>
  <si>
    <t>TERMONUCLEAR, S.L.</t>
  </si>
  <si>
    <t>SOLRED, S.A.</t>
  </si>
  <si>
    <t>SERVICIOS DEPORTIVOS INTEGRALES GRUPO ANIMAS SL</t>
  </si>
  <si>
    <t>CENTRALGAS SL</t>
  </si>
  <si>
    <t>OBRAS CARBIS, S.L.</t>
  </si>
  <si>
    <t>ELFE S.L.</t>
  </si>
  <si>
    <t>DESMONTES GARCÍA S.A.</t>
  </si>
  <si>
    <t>ASFALTOS MILAGROS, S.L.</t>
  </si>
  <si>
    <t>PAVIMENTOS IMPRESOS SOBRE HORMIGON S.L. - PAVIPRINT</t>
  </si>
  <si>
    <t>AUSCOMA</t>
  </si>
  <si>
    <t>ANERPRO ENERGIA Y PROCESO SLU</t>
  </si>
  <si>
    <t>SUMINISTROS Y MANTENIMIENTOS CAP, S.L.</t>
  </si>
  <si>
    <t>QUALITY SPORT 2014 SL</t>
  </si>
  <si>
    <t>TECNOLOGIA INTERNACIONAL Y CONSUMIBLES S.A. TEICO</t>
  </si>
  <si>
    <t>ROCKOPOP, S.L.</t>
  </si>
  <si>
    <t>ENDULZARTE EN BOCA DE TODOS SL</t>
  </si>
  <si>
    <t>UMILES ENTERTAINMENT SL</t>
  </si>
  <si>
    <t>ASAC COMUNICACIONES SL</t>
  </si>
  <si>
    <t>EZSA SANIDAD AMBIENTAL SL</t>
  </si>
  <si>
    <t>TRADESEGUR S.A</t>
  </si>
  <si>
    <t>FUNDACION LUZ CASANOVA</t>
  </si>
  <si>
    <t>SENDA PRODUCCIONES S.L.</t>
  </si>
  <si>
    <t>SAIPELL INSTALACIONES, S.L.</t>
  </si>
  <si>
    <t>FISHBOWL MUSIC SL</t>
  </si>
  <si>
    <t>ACQUSTIC PLATFORM S.L.</t>
  </si>
  <si>
    <t>IGNACIO LACARRA MARTÍN</t>
  </si>
  <si>
    <t>NOCTURNA TEAM SL</t>
  </si>
  <si>
    <t>MUSITEC SONIDO PROFESIONAL S.L.</t>
  </si>
  <si>
    <t>ESPUBLICO SERVICIOS PARA LA ADMINISTRACION, S.A  (ANTES AULOCE, S.A.U.)</t>
  </si>
  <si>
    <t>SORT MUSIC, S.L.</t>
  </si>
  <si>
    <t>PRODUCCIONES MIC S.L.</t>
  </si>
  <si>
    <t>SOLUCIONES AVANZADAS EN INFORMATICA APLICADA, S.L.</t>
  </si>
  <si>
    <t>AGORA INGENIERIA SERVICIOS Y PREVENCION S.L.</t>
  </si>
  <si>
    <t>TH MANTENIMIENTO S.L.U</t>
  </si>
  <si>
    <t>FERRETERIA MAGAR S.L.</t>
  </si>
  <si>
    <t>SANSILVANIA PRODUCCIONES, S.L.</t>
  </si>
  <si>
    <t>DOTACION Y EQUIPAMIENTO S.L</t>
  </si>
  <si>
    <t>GLOBALEVENTUS PRODUCCIONES S.L.</t>
  </si>
  <si>
    <t>QUIRON PREVENCION, S.L.U.</t>
  </si>
  <si>
    <t>SOCIEDAD GENERAL DE AUTORES Y EDITORES, EGDPI</t>
  </si>
  <si>
    <t>GUTIERREZ SIERRA JESUS</t>
  </si>
  <si>
    <t>BOLETIN OFICIAL DE LA COMUNIDAD DE MADRID</t>
  </si>
  <si>
    <t>SAMAR TOURIST BUS SA</t>
  </si>
  <si>
    <t>ESPECTACULAND EVENTS SL</t>
  </si>
  <si>
    <t>ARANZADI LA LEY, S.A.U</t>
  </si>
  <si>
    <t>DAYTER SERVICIOS INTEGRALES S.L.</t>
  </si>
  <si>
    <t>TECNITRAN TELECOMUNICACIONES, S.L.</t>
  </si>
  <si>
    <t>OLD COTTON FIELDS ESPAÑA S.L.U.</t>
  </si>
  <si>
    <t>KOMBU DATA SERVICES SLU</t>
  </si>
  <si>
    <t>INFORTEL COMUNICACIONES S.L.</t>
  </si>
  <si>
    <t>PRACSYS SEGURIDAD Y SALUD, S.L.</t>
  </si>
  <si>
    <t>GESTIONES Y SOLUCIONES LIMITE 1, S.L.</t>
  </si>
  <si>
    <t>SPARTAK SERVICIOS DE PROTECCION Y SEGURIDAD S.L.</t>
  </si>
  <si>
    <t>ORONA S COOP LTDA</t>
  </si>
  <si>
    <t>BARROSO NAVA Y CIA</t>
  </si>
  <si>
    <t>NIT LUX S.A.</t>
  </si>
  <si>
    <t>WATER KEEPERS S.L.N.E.</t>
  </si>
  <si>
    <t>ABACO INFORMATICOS, S.L.</t>
  </si>
  <si>
    <t>RETO XXI, S.L.</t>
  </si>
  <si>
    <t>ADC TIEMPO LIBRE SL</t>
  </si>
  <si>
    <t>JOVANO RAMIREZ JAIME</t>
  </si>
  <si>
    <t>SABORIT INTERNATIONAL S.L.</t>
  </si>
  <si>
    <t>IVAN BLANCA DOMINGUEZ</t>
  </si>
  <si>
    <t>ENVINYA SPORTS SL</t>
  </si>
  <si>
    <t>TICNOVA QUALITY TEAM S.L.</t>
  </si>
  <si>
    <t>BARRAGUN ARMAMENT SLU</t>
  </si>
  <si>
    <t>PIROTECNIA GLOBAL FOC SL</t>
  </si>
  <si>
    <t>GRADO 8 DESARROLLOS INMOBILIARIOS SL</t>
  </si>
  <si>
    <t>OPERACONCERT SL</t>
  </si>
  <si>
    <t>ALQUISOUND S.L.</t>
  </si>
  <si>
    <t>CARMEN LINARES S.L.</t>
  </si>
  <si>
    <t>SCNIK MOVIL S.A.</t>
  </si>
  <si>
    <t>SHIVA ENTERTAINMENT, S.L.</t>
  </si>
  <si>
    <t>FLAMENCO STAND, S.L.</t>
  </si>
  <si>
    <t>LUISMI PRODUCCIONES S.L.U.</t>
  </si>
  <si>
    <t>CHAFLÁN GESTIÓN Y EVENTOS SL</t>
  </si>
  <si>
    <t>MUÑOZ AGUADO PRODUCCIONES SL</t>
  </si>
  <si>
    <t>MÚSICA MAESTRO SL</t>
  </si>
  <si>
    <t>TORQUEPAL SL</t>
  </si>
  <si>
    <t>ALQUILER Y VENTA DE VALLAS ARTE, S.L.</t>
  </si>
  <si>
    <t>CIRCULO CREATIVO C.B.</t>
  </si>
  <si>
    <t>EKIDO INGENIERIA GLOBAL, S.L.P.</t>
  </si>
  <si>
    <t>REGUERA LOPEZ , MARIA JESUS</t>
  </si>
  <si>
    <t>VEOLIA SERVICIOS LECAM S.A.U.</t>
  </si>
  <si>
    <t>HOTTINGER BRUEL &amp; KJAER IBERICA S.L.U.</t>
  </si>
  <si>
    <t>ESTOA INGENIEROS S.L.P</t>
  </si>
  <si>
    <t>ENSAEF INGENIEROS SL</t>
  </si>
  <si>
    <t>SONINGEO SL</t>
  </si>
  <si>
    <t>AUDITESA S.L.</t>
  </si>
  <si>
    <t>TECNIGRAL, S.L.</t>
  </si>
  <si>
    <t>AGUADO RAMOS, MARTA ISABEL</t>
  </si>
  <si>
    <t>ARGAMASA 4 INVERSIONES, S.L.</t>
  </si>
  <si>
    <t>ALBEROLA Y MONTERO PROD. TEATRALES S.L</t>
  </si>
  <si>
    <t>ABAKORP TIC EDUCACIÓN Y EMPRESA sl</t>
  </si>
  <si>
    <t>FHOMA ARQUITECTURA, S.L.U.</t>
  </si>
  <si>
    <t>CONGOST PLASTIC S.A.</t>
  </si>
  <si>
    <t>JOTRINSA S.L.</t>
  </si>
  <si>
    <t>GESTION INTEGRAL DE OFICINA S.L.</t>
  </si>
  <si>
    <t>INSTALACIONES ELECTRICAS MARLUZ 2001, S.L.</t>
  </si>
  <si>
    <t>PROYECTOS INTEGRALES DE BALIZAMIENTO S.L. (PROIMBAL S.L.)</t>
  </si>
  <si>
    <t>GAMBOA AUTOMOCION S.A.</t>
  </si>
  <si>
    <t>HERNANDEZ POLO, FERNANDO JOSE</t>
  </si>
  <si>
    <t>PRODUCCIONES TEATRALES ALGOQUIN, S.L.</t>
  </si>
  <si>
    <t>STRATEGIA Y KALIDAD GIS S.L.</t>
  </si>
  <si>
    <t>ACCIONES ARTISTICAS SORAYA DIAZ, S.L.U.</t>
  </si>
  <si>
    <t>NEW MOSCA HILTON S.L.</t>
  </si>
  <si>
    <t>VIAJES HALCON SAU</t>
  </si>
  <si>
    <t>DISINFOR S.L.</t>
  </si>
  <si>
    <t>PARADIGMA 9 PRODUCCIONES SL</t>
  </si>
  <si>
    <t>RESTO DE PROVEEDORES</t>
  </si>
  <si>
    <t>TOTAL</t>
  </si>
  <si>
    <t>Título del dataset</t>
  </si>
  <si>
    <t>Suministradores y coste de los servicios</t>
  </si>
  <si>
    <t>Descripción</t>
  </si>
  <si>
    <t>Proveedores más importantes del Ayuntamiento de Majadahonda 2025</t>
  </si>
  <si>
    <t>Entidad publicadora</t>
  </si>
  <si>
    <t>Ayuntamiento de Majadahonda</t>
  </si>
  <si>
    <t>Área responsable</t>
  </si>
  <si>
    <t>Servicios Económicos</t>
  </si>
  <si>
    <t>Fuente</t>
  </si>
  <si>
    <t>Fecha de creación</t>
  </si>
  <si>
    <t>09/10/2026</t>
  </si>
  <si>
    <t>Fecha de última actualización</t>
  </si>
  <si>
    <t>Frecuencia de actualización</t>
  </si>
  <si>
    <t>No tiene</t>
  </si>
  <si>
    <t>Formato original</t>
  </si>
  <si>
    <t>Excel</t>
  </si>
  <si>
    <t>Formatos disponibles</t>
  </si>
  <si>
    <t>XLSX, ODS</t>
  </si>
  <si>
    <t>Licencia</t>
  </si>
  <si>
    <t>Creative Commons Reconocimiento 4.0 (CC BY 4.0)</t>
  </si>
  <si>
    <t>URL del portal</t>
  </si>
  <si>
    <t>https://transparencia.majadahonda.org/datos-abiertos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</si>
</sst>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Aptos"/>
      <family val="2"/>
    </font>
    <font>
      <b/>
      <sz val="10"/>
      <color theme="0"/>
      <name val="Aptos"/>
      <family val="2"/>
    </font>
    <font>
      <sz val="10"/>
      <color theme="1"/>
      <name val="Aptos"/>
      <family val="2"/>
    </font>
  </fonts>
  <fills count="3">
    <fill>
      <patternFill patternType="none"/>
    </fill>
    <fill>
      <patternFill patternType="gray125"/>
    </fill>
    <fill>
      <patternFill patternType="solid">
        <fgColor theme="4"/>
        <bgColor theme="4"/>
      </patternFill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2">
    <xf numFmtId="0" fontId="0" fillId="0" borderId="0"/>
    <xf numFmtId="9" fontId="1" fillId="0" borderId="0"/>
  </cellStyleXfs>
  <cellXfs count="7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4" fontId="4" fillId="0" borderId="0" xfId="0" applyNumberFormat="1" applyFont="1" applyAlignment="1">
      <alignment vertical="center" wrapText="1"/>
    </xf>
    <xf numFmtId="10" fontId="4" fillId="0" borderId="0" xfId="1" applyNumberFormat="1" applyFont="1" applyAlignment="1">
      <alignment vertical="center" wrapText="1"/>
    </xf>
    <xf numFmtId="0" fontId="0" fillId="0" borderId="0" xfId="0" applyAlignment="1">
      <alignment vertical="top" wrapText="1"/>
    </xf>
  </cellXfs>
  <cellStyles count="2">
    <cellStyle name="Normal" xfId="0" builtinId="0"/>
    <cellStyle name="Porcentaje" xfId="1" builtinId="5"/>
  </cellStyles>
  <dxfs count="7">
    <dxf>
      <font>
        <strike val="0"/>
        <outline val="0"/>
        <shadow val="0"/>
        <vertAlign val="baseline"/>
        <sz val="10"/>
        <name val="Aptos"/>
        <family val="2"/>
      </font>
      <numFmt numFmtId="14" formatCode="0.00%"/>
      <alignment vertical="center" wrapText="1"/>
    </dxf>
    <dxf>
      <font>
        <strike val="0"/>
        <outline val="0"/>
        <shadow val="0"/>
        <vertAlign val="baseline"/>
        <sz val="10"/>
        <name val="Aptos"/>
        <family val="2"/>
      </font>
      <numFmt numFmtId="4" formatCode="#,##0.00"/>
      <alignment vertical="center" wrapText="1"/>
    </dxf>
    <dxf>
      <font>
        <strike val="0"/>
        <outline val="0"/>
        <shadow val="0"/>
        <vertAlign val="baseline"/>
        <sz val="10"/>
        <name val="Aptos"/>
        <family val="2"/>
      </font>
      <alignment vertical="center" wrapText="1"/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ck">
          <color theme="4" tint="0.39994506668294322"/>
        </bottom>
      </border>
    </dxf>
    <dxf>
      <font>
        <strike val="0"/>
        <outline val="0"/>
        <shadow val="0"/>
        <vertAlign val="baseline"/>
        <sz val="10"/>
        <name val="Aptos"/>
        <family val="2"/>
      </font>
      <alignment vertical="center" wrapText="1"/>
    </dxf>
    <dxf>
      <border outline="0">
        <bottom style="thin">
          <color theme="4" tint="0.39997558519241921"/>
        </bottom>
      </border>
    </dxf>
    <dxf>
      <font>
        <strike val="0"/>
        <outline val="0"/>
        <shadow val="0"/>
        <vertAlign val="baseline"/>
        <sz val="10"/>
        <name val="Aptos"/>
        <family val="2"/>
      </font>
      <alignment vertical="center" wrapText="1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a13" displayName="Tabla13" ref="A1:C171" totalsRowShown="0" headerRowDxfId="6" dataDxfId="4" headerRowBorderDxfId="5" tableBorderDxfId="3" dataCellStyle="Normal">
  <autoFilter ref="A1:C171" xr:uid="{00000000-0009-0000-0100-000001000000}"/>
  <tableColumns count="3">
    <tableColumn id="1" xr3:uid="{00000000-0010-0000-0000-000001000000}" name="DENOMINACIÓN" dataDxfId="2" dataCellStyle="Normal"/>
    <tableColumn id="2" xr3:uid="{00000000-0010-0000-0000-000002000000}" name="COSTE" dataDxfId="1" dataCellStyle="Normal"/>
    <tableColumn id="3" xr3:uid="{00000000-0010-0000-0000-000003000000}" name="PORCENTAJE" dataDxfId="0" dataCellStyle="Porcentaje"/>
  </tableColumns>
  <tableStyleInfo name="TableStyleLight9" showFirstColumn="0" showLastColumn="0" showRowStripes="1" showColumnStripes="0"/>
</table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72"/>
  <sheetViews>
    <sheetView tabSelected="1" workbookViewId="0">
      <selection activeCell="A2" sqref="A2"/>
    </sheetView>
  </sheetViews>
  <sheetFormatPr baseColWidth="10" defaultColWidth="11.42578125" defaultRowHeight="15" x14ac:dyDescent="0.25"/>
  <cols>
    <col min="1" max="1" width="68.5703125" style="1" customWidth="1"/>
    <col min="2" max="2" width="13.42578125" style="1" customWidth="1"/>
    <col min="3" max="3" width="15.28515625" style="1" customWidth="1"/>
    <col min="4" max="4" width="11.42578125" style="1" customWidth="1"/>
    <col min="5" max="16384" width="11.42578125" style="1"/>
  </cols>
  <sheetData>
    <row r="1" spans="1:3" ht="24" customHeight="1" x14ac:dyDescent="0.25">
      <c r="A1" s="2" t="s">
        <v>0</v>
      </c>
      <c r="B1" s="2" t="s">
        <v>1</v>
      </c>
      <c r="C1" s="2" t="s">
        <v>2</v>
      </c>
    </row>
    <row r="2" spans="1:3" ht="15" customHeight="1" x14ac:dyDescent="0.25">
      <c r="A2" s="3" t="s">
        <v>3</v>
      </c>
      <c r="B2" s="4">
        <v>15481675.15000001</v>
      </c>
      <c r="C2" s="5">
        <f>+Tabla13[[#This Row],[COSTE]]/$B$171</f>
        <v>0.28895078810079883</v>
      </c>
    </row>
    <row r="3" spans="1:3" ht="15" customHeight="1" x14ac:dyDescent="0.25">
      <c r="A3" s="3" t="s">
        <v>4</v>
      </c>
      <c r="B3" s="4">
        <v>5693243.9100000001</v>
      </c>
      <c r="C3" s="5">
        <f>+Tabla13[[#This Row],[COSTE]]/$B$171</f>
        <v>0.10625899966933308</v>
      </c>
    </row>
    <row r="4" spans="1:3" ht="15" customHeight="1" x14ac:dyDescent="0.25">
      <c r="A4" s="3" t="s">
        <v>5</v>
      </c>
      <c r="B4" s="4">
        <v>3599720.9300000011</v>
      </c>
      <c r="C4" s="5">
        <f>+Tabla13[[#This Row],[COSTE]]/$B$171</f>
        <v>6.7185378170555407E-2</v>
      </c>
    </row>
    <row r="5" spans="1:3" ht="15" customHeight="1" x14ac:dyDescent="0.25">
      <c r="A5" s="3" t="s">
        <v>6</v>
      </c>
      <c r="B5" s="4">
        <v>3391828.72</v>
      </c>
      <c r="C5" s="5">
        <f>+Tabla13[[#This Row],[COSTE]]/$B$171</f>
        <v>6.3305267178850669E-2</v>
      </c>
    </row>
    <row r="6" spans="1:3" ht="15" customHeight="1" x14ac:dyDescent="0.25">
      <c r="A6" s="3" t="s">
        <v>7</v>
      </c>
      <c r="B6" s="4">
        <v>3184984.5300000031</v>
      </c>
      <c r="C6" s="5">
        <f>+Tabla13[[#This Row],[COSTE]]/$B$171</f>
        <v>5.9444716486791324E-2</v>
      </c>
    </row>
    <row r="7" spans="1:3" ht="15" customHeight="1" x14ac:dyDescent="0.25">
      <c r="A7" s="3" t="s">
        <v>8</v>
      </c>
      <c r="B7" s="4">
        <v>2941375.34</v>
      </c>
      <c r="C7" s="5">
        <f>+Tabla13[[#This Row],[COSTE]]/$B$171</f>
        <v>5.4897981927572899E-2</v>
      </c>
    </row>
    <row r="8" spans="1:3" ht="15" customHeight="1" x14ac:dyDescent="0.25">
      <c r="A8" s="3" t="s">
        <v>9</v>
      </c>
      <c r="B8" s="4">
        <v>2085541.71</v>
      </c>
      <c r="C8" s="5">
        <f>+Tabla13[[#This Row],[COSTE]]/$B$171</f>
        <v>3.8924658661474834E-2</v>
      </c>
    </row>
    <row r="9" spans="1:3" ht="15" customHeight="1" x14ac:dyDescent="0.25">
      <c r="A9" s="3" t="s">
        <v>10</v>
      </c>
      <c r="B9" s="4">
        <v>1295602.7799999991</v>
      </c>
      <c r="C9" s="5">
        <f>+Tabla13[[#This Row],[COSTE]]/$B$171</f>
        <v>2.4181197494418771E-2</v>
      </c>
    </row>
    <row r="10" spans="1:3" ht="15" customHeight="1" x14ac:dyDescent="0.25">
      <c r="A10" s="3" t="s">
        <v>11</v>
      </c>
      <c r="B10" s="4">
        <v>917212.52000000025</v>
      </c>
      <c r="C10" s="5">
        <f>+Tabla13[[#This Row],[COSTE]]/$B$171</f>
        <v>1.711890205304557E-2</v>
      </c>
    </row>
    <row r="11" spans="1:3" ht="15" customHeight="1" x14ac:dyDescent="0.25">
      <c r="A11" s="3" t="s">
        <v>12</v>
      </c>
      <c r="B11" s="4">
        <v>717070.36000000022</v>
      </c>
      <c r="C11" s="5">
        <f>+Tabla13[[#This Row],[COSTE]]/$B$171</f>
        <v>1.3383438396569344E-2</v>
      </c>
    </row>
    <row r="12" spans="1:3" ht="15" customHeight="1" x14ac:dyDescent="0.25">
      <c r="A12" s="3" t="s">
        <v>13</v>
      </c>
      <c r="B12" s="4">
        <v>711840.04000000015</v>
      </c>
      <c r="C12" s="5">
        <f>+Tabla13[[#This Row],[COSTE]]/$B$171</f>
        <v>1.3285819432770107E-2</v>
      </c>
    </row>
    <row r="13" spans="1:3" ht="15" customHeight="1" x14ac:dyDescent="0.25">
      <c r="A13" s="3" t="s">
        <v>14</v>
      </c>
      <c r="B13" s="4">
        <v>549290.46</v>
      </c>
      <c r="C13" s="5">
        <f>+Tabla13[[#This Row],[COSTE]]/$B$171</f>
        <v>1.0251985639502983E-2</v>
      </c>
    </row>
    <row r="14" spans="1:3" ht="15" customHeight="1" x14ac:dyDescent="0.25">
      <c r="A14" s="3" t="s">
        <v>15</v>
      </c>
      <c r="B14" s="4">
        <v>468605.28</v>
      </c>
      <c r="C14" s="5">
        <f>+Tabla13[[#This Row],[COSTE]]/$B$171</f>
        <v>8.7460732544950362E-3</v>
      </c>
    </row>
    <row r="15" spans="1:3" ht="15" customHeight="1" x14ac:dyDescent="0.25">
      <c r="A15" s="3" t="s">
        <v>16</v>
      </c>
      <c r="B15" s="4">
        <v>412579.02999999991</v>
      </c>
      <c r="C15" s="5">
        <f>+Tabla13[[#This Row],[COSTE]]/$B$171</f>
        <v>7.700396418172036E-3</v>
      </c>
    </row>
    <row r="16" spans="1:3" ht="15" customHeight="1" x14ac:dyDescent="0.25">
      <c r="A16" s="3" t="s">
        <v>17</v>
      </c>
      <c r="B16" s="4">
        <v>403535</v>
      </c>
      <c r="C16" s="5">
        <f>+Tabla13[[#This Row],[COSTE]]/$B$171</f>
        <v>7.5315981730992316E-3</v>
      </c>
    </row>
    <row r="17" spans="1:3" ht="15" customHeight="1" x14ac:dyDescent="0.25">
      <c r="A17" s="3" t="s">
        <v>18</v>
      </c>
      <c r="B17" s="4">
        <v>321591.1399999999</v>
      </c>
      <c r="C17" s="5">
        <f>+Tabla13[[#This Row],[COSTE]]/$B$171</f>
        <v>6.0021937192781261E-3</v>
      </c>
    </row>
    <row r="18" spans="1:3" ht="15" customHeight="1" x14ac:dyDescent="0.25">
      <c r="A18" s="3" t="s">
        <v>19</v>
      </c>
      <c r="B18" s="4">
        <v>296244.89000000007</v>
      </c>
      <c r="C18" s="5">
        <f>+Tabla13[[#This Row],[COSTE]]/$B$171</f>
        <v>5.5291299944589273E-3</v>
      </c>
    </row>
    <row r="19" spans="1:3" ht="15" customHeight="1" x14ac:dyDescent="0.25">
      <c r="A19" s="3" t="s">
        <v>20</v>
      </c>
      <c r="B19" s="4">
        <v>277279.45</v>
      </c>
      <c r="C19" s="5">
        <f>+Tabla13[[#This Row],[COSTE]]/$B$171</f>
        <v>5.1751580384798339E-3</v>
      </c>
    </row>
    <row r="20" spans="1:3" ht="15" customHeight="1" x14ac:dyDescent="0.25">
      <c r="A20" s="3" t="s">
        <v>21</v>
      </c>
      <c r="B20" s="4">
        <v>251900.11</v>
      </c>
      <c r="C20" s="5">
        <f>+Tabla13[[#This Row],[COSTE]]/$B$171</f>
        <v>4.7014767201841116E-3</v>
      </c>
    </row>
    <row r="21" spans="1:3" ht="15" customHeight="1" x14ac:dyDescent="0.25">
      <c r="A21" s="3" t="s">
        <v>22</v>
      </c>
      <c r="B21" s="4">
        <v>246143.69</v>
      </c>
      <c r="C21" s="5">
        <f>+Tabla13[[#This Row],[COSTE]]/$B$171</f>
        <v>4.5940385986938028E-3</v>
      </c>
    </row>
    <row r="22" spans="1:3" ht="15" customHeight="1" x14ac:dyDescent="0.25">
      <c r="A22" s="3" t="s">
        <v>23</v>
      </c>
      <c r="B22" s="4">
        <v>244177.95</v>
      </c>
      <c r="C22" s="5">
        <f>+Tabla13[[#This Row],[COSTE]]/$B$171</f>
        <v>4.5573499253623992E-3</v>
      </c>
    </row>
    <row r="23" spans="1:3" ht="15" customHeight="1" x14ac:dyDescent="0.25">
      <c r="A23" s="3" t="s">
        <v>24</v>
      </c>
      <c r="B23" s="4">
        <v>240689.64</v>
      </c>
      <c r="C23" s="5">
        <f>+Tabla13[[#This Row],[COSTE]]/$B$171</f>
        <v>4.4922439265687288E-3</v>
      </c>
    </row>
    <row r="24" spans="1:3" ht="15" customHeight="1" x14ac:dyDescent="0.25">
      <c r="A24" s="3" t="s">
        <v>25</v>
      </c>
      <c r="B24" s="4">
        <v>232948.93</v>
      </c>
      <c r="C24" s="5">
        <f>+Tabla13[[#This Row],[COSTE]]/$B$171</f>
        <v>4.3477709135847468E-3</v>
      </c>
    </row>
    <row r="25" spans="1:3" ht="15" customHeight="1" x14ac:dyDescent="0.25">
      <c r="A25" s="3" t="s">
        <v>26</v>
      </c>
      <c r="B25" s="4">
        <v>225172.88</v>
      </c>
      <c r="C25" s="5">
        <f>+Tabla13[[#This Row],[COSTE]]/$B$171</f>
        <v>4.2026383130075277E-3</v>
      </c>
    </row>
    <row r="26" spans="1:3" ht="15" customHeight="1" x14ac:dyDescent="0.25">
      <c r="A26" s="3" t="s">
        <v>27</v>
      </c>
      <c r="B26" s="4">
        <v>214894.14</v>
      </c>
      <c r="C26" s="5">
        <f>+Tabla13[[#This Row],[COSTE]]/$B$171</f>
        <v>4.0107953764449943E-3</v>
      </c>
    </row>
    <row r="27" spans="1:3" ht="15" customHeight="1" x14ac:dyDescent="0.25">
      <c r="A27" s="3" t="s">
        <v>28</v>
      </c>
      <c r="B27" s="4">
        <v>208231.27</v>
      </c>
      <c r="C27" s="5">
        <f>+Tabla13[[#This Row],[COSTE]]/$B$171</f>
        <v>3.886439225133217E-3</v>
      </c>
    </row>
    <row r="28" spans="1:3" ht="15" customHeight="1" x14ac:dyDescent="0.25">
      <c r="A28" s="3" t="s">
        <v>29</v>
      </c>
      <c r="B28" s="4">
        <v>200633.68000000011</v>
      </c>
      <c r="C28" s="5">
        <f>+Tabla13[[#This Row],[COSTE]]/$B$171</f>
        <v>3.744637411253489E-3</v>
      </c>
    </row>
    <row r="29" spans="1:3" ht="15" customHeight="1" x14ac:dyDescent="0.25">
      <c r="A29" s="3" t="s">
        <v>30</v>
      </c>
      <c r="B29" s="4">
        <v>199910.44</v>
      </c>
      <c r="C29" s="5">
        <f>+Tabla13[[#This Row],[COSTE]]/$B$171</f>
        <v>3.7311388223759119E-3</v>
      </c>
    </row>
    <row r="30" spans="1:3" ht="15" customHeight="1" x14ac:dyDescent="0.25">
      <c r="A30" s="3" t="s">
        <v>31</v>
      </c>
      <c r="B30" s="4">
        <v>195368.38</v>
      </c>
      <c r="C30" s="5">
        <f>+Tabla13[[#This Row],[COSTE]]/$B$171</f>
        <v>3.6463655789196886E-3</v>
      </c>
    </row>
    <row r="31" spans="1:3" ht="15" customHeight="1" x14ac:dyDescent="0.25">
      <c r="A31" s="3" t="s">
        <v>32</v>
      </c>
      <c r="B31" s="4">
        <v>190578.44000000009</v>
      </c>
      <c r="C31" s="5">
        <f>+Tabla13[[#This Row],[COSTE]]/$B$171</f>
        <v>3.5569658902848632E-3</v>
      </c>
    </row>
    <row r="32" spans="1:3" ht="15" customHeight="1" x14ac:dyDescent="0.25">
      <c r="A32" s="3" t="s">
        <v>33</v>
      </c>
      <c r="B32" s="4">
        <v>172007.28000000009</v>
      </c>
      <c r="C32" s="5">
        <f>+Tabla13[[#This Row],[COSTE]]/$B$171</f>
        <v>3.2103527966787729E-3</v>
      </c>
    </row>
    <row r="33" spans="1:3" ht="15" customHeight="1" x14ac:dyDescent="0.25">
      <c r="A33" s="3" t="s">
        <v>34</v>
      </c>
      <c r="B33" s="4">
        <v>155958.38</v>
      </c>
      <c r="C33" s="5">
        <f>+Tabla13[[#This Row],[COSTE]]/$B$171</f>
        <v>2.9108152945531759E-3</v>
      </c>
    </row>
    <row r="34" spans="1:3" ht="15" customHeight="1" x14ac:dyDescent="0.25">
      <c r="A34" s="3" t="s">
        <v>35</v>
      </c>
      <c r="B34" s="4">
        <v>151008.72</v>
      </c>
      <c r="C34" s="5">
        <f>+Tabla13[[#This Row],[COSTE]]/$B$171</f>
        <v>2.818434583552984E-3</v>
      </c>
    </row>
    <row r="35" spans="1:3" ht="15" customHeight="1" x14ac:dyDescent="0.25">
      <c r="A35" s="3" t="s">
        <v>36</v>
      </c>
      <c r="B35" s="4">
        <v>146640.51</v>
      </c>
      <c r="C35" s="5">
        <f>+Tabla13[[#This Row],[COSTE]]/$B$171</f>
        <v>2.7369060855151096E-3</v>
      </c>
    </row>
    <row r="36" spans="1:3" ht="15" customHeight="1" x14ac:dyDescent="0.25">
      <c r="A36" s="3" t="s">
        <v>37</v>
      </c>
      <c r="B36" s="4">
        <v>136894.88</v>
      </c>
      <c r="C36" s="5">
        <f>+Tabla13[[#This Row],[COSTE]]/$B$171</f>
        <v>2.5550131416472886E-3</v>
      </c>
    </row>
    <row r="37" spans="1:3" ht="15" customHeight="1" x14ac:dyDescent="0.25">
      <c r="A37" s="3" t="s">
        <v>38</v>
      </c>
      <c r="B37" s="4">
        <v>135039.53</v>
      </c>
      <c r="C37" s="5">
        <f>+Tabla13[[#This Row],[COSTE]]/$B$171</f>
        <v>2.5203847930022893E-3</v>
      </c>
    </row>
    <row r="38" spans="1:3" ht="15" customHeight="1" x14ac:dyDescent="0.25">
      <c r="A38" s="3" t="s">
        <v>39</v>
      </c>
      <c r="B38" s="4">
        <v>133002.01</v>
      </c>
      <c r="C38" s="5">
        <f>+Tabla13[[#This Row],[COSTE]]/$B$171</f>
        <v>2.4823564140273478E-3</v>
      </c>
    </row>
    <row r="39" spans="1:3" ht="15" customHeight="1" x14ac:dyDescent="0.25">
      <c r="A39" s="3" t="s">
        <v>40</v>
      </c>
      <c r="B39" s="4">
        <v>124346.28</v>
      </c>
      <c r="C39" s="5">
        <f>+Tabla13[[#This Row],[COSTE]]/$B$171</f>
        <v>2.320805420297336E-3</v>
      </c>
    </row>
    <row r="40" spans="1:3" ht="15" customHeight="1" x14ac:dyDescent="0.25">
      <c r="A40" s="3" t="s">
        <v>41</v>
      </c>
      <c r="B40" s="4">
        <v>123975.9</v>
      </c>
      <c r="C40" s="5">
        <f>+Tabla13[[#This Row],[COSTE]]/$B$171</f>
        <v>2.3138926287641294E-3</v>
      </c>
    </row>
    <row r="41" spans="1:3" ht="15" customHeight="1" x14ac:dyDescent="0.25">
      <c r="A41" s="3" t="s">
        <v>42</v>
      </c>
      <c r="B41" s="4">
        <v>116811.81</v>
      </c>
      <c r="C41" s="5">
        <f>+Tabla13[[#This Row],[COSTE]]/$B$171</f>
        <v>2.1801816813719122E-3</v>
      </c>
    </row>
    <row r="42" spans="1:3" ht="15" customHeight="1" x14ac:dyDescent="0.25">
      <c r="A42" s="3" t="s">
        <v>43</v>
      </c>
      <c r="B42" s="4">
        <v>111967.35</v>
      </c>
      <c r="C42" s="5">
        <f>+Tabla13[[#This Row],[COSTE]]/$B$171</f>
        <v>2.089764428628898E-3</v>
      </c>
    </row>
    <row r="43" spans="1:3" ht="15" customHeight="1" x14ac:dyDescent="0.25">
      <c r="A43" s="3" t="s">
        <v>44</v>
      </c>
      <c r="B43" s="4">
        <v>107283.86</v>
      </c>
      <c r="C43" s="5">
        <f>+Tabla13[[#This Row],[COSTE]]/$B$171</f>
        <v>2.0023515283160908E-3</v>
      </c>
    </row>
    <row r="44" spans="1:3" ht="15" customHeight="1" x14ac:dyDescent="0.25">
      <c r="A44" s="3" t="s">
        <v>45</v>
      </c>
      <c r="B44" s="4">
        <v>107085</v>
      </c>
      <c r="C44" s="5">
        <f>+Tabla13[[#This Row],[COSTE]]/$B$171</f>
        <v>1.9986399949603658E-3</v>
      </c>
    </row>
    <row r="45" spans="1:3" ht="15" customHeight="1" x14ac:dyDescent="0.25">
      <c r="A45" s="3" t="s">
        <v>46</v>
      </c>
      <c r="B45" s="4">
        <v>105540.77</v>
      </c>
      <c r="C45" s="5">
        <f>+Tabla13[[#This Row],[COSTE]]/$B$171</f>
        <v>1.9698184061345018E-3</v>
      </c>
    </row>
    <row r="46" spans="1:3" ht="15" customHeight="1" x14ac:dyDescent="0.25">
      <c r="A46" s="3" t="s">
        <v>47</v>
      </c>
      <c r="B46" s="4">
        <v>99038.5</v>
      </c>
      <c r="C46" s="5">
        <f>+Tabla13[[#This Row],[COSTE]]/$B$171</f>
        <v>1.8484597015537394E-3</v>
      </c>
    </row>
    <row r="47" spans="1:3" ht="15" customHeight="1" x14ac:dyDescent="0.25">
      <c r="A47" s="3" t="s">
        <v>48</v>
      </c>
      <c r="B47" s="4">
        <v>95319.45</v>
      </c>
      <c r="C47" s="5">
        <f>+Tabla13[[#This Row],[COSTE]]/$B$171</f>
        <v>1.7790471594305911E-3</v>
      </c>
    </row>
    <row r="48" spans="1:3" ht="15" customHeight="1" x14ac:dyDescent="0.25">
      <c r="A48" s="3" t="s">
        <v>49</v>
      </c>
      <c r="B48" s="4">
        <v>90949.669999999984</v>
      </c>
      <c r="C48" s="5">
        <f>+Tabla13[[#This Row],[COSTE]]/$B$171</f>
        <v>1.6974893588312732E-3</v>
      </c>
    </row>
    <row r="49" spans="1:3" ht="15" customHeight="1" x14ac:dyDescent="0.25">
      <c r="A49" s="3" t="s">
        <v>50</v>
      </c>
      <c r="B49" s="4">
        <v>89750.37999999999</v>
      </c>
      <c r="C49" s="5">
        <f>+Tabla13[[#This Row],[COSTE]]/$B$171</f>
        <v>1.6751057480589335E-3</v>
      </c>
    </row>
    <row r="50" spans="1:3" ht="15" customHeight="1" x14ac:dyDescent="0.25">
      <c r="A50" s="3" t="s">
        <v>51</v>
      </c>
      <c r="B50" s="4">
        <v>83246.139999999985</v>
      </c>
      <c r="C50" s="5">
        <f>+Tabla13[[#This Row],[COSTE]]/$B$171</f>
        <v>1.5537102752959788E-3</v>
      </c>
    </row>
    <row r="51" spans="1:3" ht="15" customHeight="1" x14ac:dyDescent="0.25">
      <c r="A51" s="3" t="s">
        <v>52</v>
      </c>
      <c r="B51" s="4">
        <v>81963.290000000008</v>
      </c>
      <c r="C51" s="5">
        <f>+Tabla13[[#This Row],[COSTE]]/$B$171</f>
        <v>1.5297670963490219E-3</v>
      </c>
    </row>
    <row r="52" spans="1:3" ht="15" customHeight="1" x14ac:dyDescent="0.25">
      <c r="A52" s="3" t="s">
        <v>53</v>
      </c>
      <c r="B52" s="4">
        <v>81508.929999999993</v>
      </c>
      <c r="C52" s="5">
        <f>+Tabla13[[#This Row],[COSTE]]/$B$171</f>
        <v>1.5212868977394108E-3</v>
      </c>
    </row>
    <row r="53" spans="1:3" ht="15" customHeight="1" x14ac:dyDescent="0.25">
      <c r="A53" s="3" t="s">
        <v>54</v>
      </c>
      <c r="B53" s="4">
        <v>75311.86</v>
      </c>
      <c r="C53" s="5">
        <f>+Tabla13[[#This Row],[COSTE]]/$B$171</f>
        <v>1.4056244617906876E-3</v>
      </c>
    </row>
    <row r="54" spans="1:3" ht="15" customHeight="1" x14ac:dyDescent="0.25">
      <c r="A54" s="3" t="s">
        <v>55</v>
      </c>
      <c r="B54" s="4">
        <v>74892.479999999996</v>
      </c>
      <c r="C54" s="5">
        <f>+Tabla13[[#This Row],[COSTE]]/$B$171</f>
        <v>1.3977971317156398E-3</v>
      </c>
    </row>
    <row r="55" spans="1:3" ht="15" customHeight="1" x14ac:dyDescent="0.25">
      <c r="A55" s="3" t="s">
        <v>56</v>
      </c>
      <c r="B55" s="4">
        <v>70422</v>
      </c>
      <c r="C55" s="5">
        <f>+Tabla13[[#This Row],[COSTE]]/$B$171</f>
        <v>1.3143598610925796E-3</v>
      </c>
    </row>
    <row r="56" spans="1:3" ht="15" customHeight="1" x14ac:dyDescent="0.25">
      <c r="A56" s="3" t="s">
        <v>57</v>
      </c>
      <c r="B56" s="4">
        <v>69634.92</v>
      </c>
      <c r="C56" s="5">
        <f>+Tabla13[[#This Row],[COSTE]]/$B$171</f>
        <v>1.2996697591433485E-3</v>
      </c>
    </row>
    <row r="57" spans="1:3" ht="15" customHeight="1" x14ac:dyDescent="0.25">
      <c r="A57" s="3" t="s">
        <v>58</v>
      </c>
      <c r="B57" s="4">
        <v>68671.460000000006</v>
      </c>
      <c r="C57" s="5">
        <f>+Tabla13[[#This Row],[COSTE]]/$B$171</f>
        <v>1.2816876917245269E-3</v>
      </c>
    </row>
    <row r="58" spans="1:3" ht="15" customHeight="1" x14ac:dyDescent="0.25">
      <c r="A58" s="3" t="s">
        <v>59</v>
      </c>
      <c r="B58" s="4">
        <v>68358.950000000012</v>
      </c>
      <c r="C58" s="5">
        <f>+Tabla13[[#This Row],[COSTE]]/$B$171</f>
        <v>1.275854988873287E-3</v>
      </c>
    </row>
    <row r="59" spans="1:3" ht="15" customHeight="1" x14ac:dyDescent="0.25">
      <c r="A59" s="3" t="s">
        <v>60</v>
      </c>
      <c r="B59" s="4">
        <v>67583.08</v>
      </c>
      <c r="C59" s="5">
        <f>+Tabla13[[#This Row],[COSTE]]/$B$171</f>
        <v>1.2613741109455665E-3</v>
      </c>
    </row>
    <row r="60" spans="1:3" ht="15" customHeight="1" x14ac:dyDescent="0.25">
      <c r="A60" s="3" t="s">
        <v>61</v>
      </c>
      <c r="B60" s="4">
        <v>65012.43</v>
      </c>
      <c r="C60" s="5">
        <f>+Tabla13[[#This Row],[COSTE]]/$B$171</f>
        <v>1.2133953659948745E-3</v>
      </c>
    </row>
    <row r="61" spans="1:3" ht="15" customHeight="1" x14ac:dyDescent="0.25">
      <c r="A61" s="3" t="s">
        <v>62</v>
      </c>
      <c r="B61" s="4">
        <v>60500</v>
      </c>
      <c r="C61" s="5">
        <f>+Tabla13[[#This Row],[COSTE]]/$B$171</f>
        <v>1.1291751383956869E-3</v>
      </c>
    </row>
    <row r="62" spans="1:3" ht="15" customHeight="1" x14ac:dyDescent="0.25">
      <c r="A62" s="3" t="s">
        <v>63</v>
      </c>
      <c r="B62" s="4">
        <v>56942.039999999994</v>
      </c>
      <c r="C62" s="5">
        <f>+Tabla13[[#This Row],[COSTE]]/$B$171</f>
        <v>1.0627691883889707E-3</v>
      </c>
    </row>
    <row r="63" spans="1:3" ht="15" customHeight="1" x14ac:dyDescent="0.25">
      <c r="A63" s="3" t="s">
        <v>64</v>
      </c>
      <c r="B63" s="4">
        <v>53802.92</v>
      </c>
      <c r="C63" s="5">
        <f>+Tabla13[[#This Row],[COSTE]]/$B$171</f>
        <v>1.0041804898692904E-3</v>
      </c>
    </row>
    <row r="64" spans="1:3" ht="15" customHeight="1" x14ac:dyDescent="0.25">
      <c r="A64" s="3" t="s">
        <v>65</v>
      </c>
      <c r="B64" s="4">
        <v>53715.21</v>
      </c>
      <c r="C64" s="5">
        <f>+Tabla13[[#This Row],[COSTE]]/$B$171</f>
        <v>1.0025434658793948E-3</v>
      </c>
    </row>
    <row r="65" spans="1:3" ht="15" customHeight="1" x14ac:dyDescent="0.25">
      <c r="A65" s="3" t="s">
        <v>66</v>
      </c>
      <c r="B65" s="4">
        <v>53599.91</v>
      </c>
      <c r="C65" s="5">
        <f>+Tabla13[[#This Row],[COSTE]]/$B$171</f>
        <v>1.0003915006982871E-3</v>
      </c>
    </row>
    <row r="66" spans="1:3" ht="15" customHeight="1" x14ac:dyDescent="0.25">
      <c r="A66" s="3" t="s">
        <v>67</v>
      </c>
      <c r="B66" s="4">
        <v>51999.75</v>
      </c>
      <c r="C66" s="5">
        <f>+Tabla13[[#This Row],[COSTE]]/$B$171</f>
        <v>9.7052603145109291E-4</v>
      </c>
    </row>
    <row r="67" spans="1:3" ht="15" customHeight="1" x14ac:dyDescent="0.25">
      <c r="A67" s="3" t="s">
        <v>68</v>
      </c>
      <c r="B67" s="4">
        <v>47795.61</v>
      </c>
      <c r="C67" s="5">
        <f>+Tabla13[[#This Row],[COSTE]]/$B$171</f>
        <v>8.9205974440423601E-4</v>
      </c>
    </row>
    <row r="68" spans="1:3" ht="15" customHeight="1" x14ac:dyDescent="0.25">
      <c r="A68" s="3" t="s">
        <v>69</v>
      </c>
      <c r="B68" s="4">
        <v>47648.23</v>
      </c>
      <c r="C68" s="5">
        <f>+Tabla13[[#This Row],[COSTE]]/$B$171</f>
        <v>8.8930903643900038E-4</v>
      </c>
    </row>
    <row r="69" spans="1:3" ht="15" customHeight="1" x14ac:dyDescent="0.25">
      <c r="A69" s="3" t="s">
        <v>70</v>
      </c>
      <c r="B69" s="4">
        <v>47507.53</v>
      </c>
      <c r="C69" s="5">
        <f>+Tabla13[[#This Row],[COSTE]]/$B$171</f>
        <v>8.8668300434028506E-4</v>
      </c>
    </row>
    <row r="70" spans="1:3" ht="15" customHeight="1" x14ac:dyDescent="0.25">
      <c r="A70" s="3" t="s">
        <v>71</v>
      </c>
      <c r="B70" s="4">
        <v>46999.80000000001</v>
      </c>
      <c r="C70" s="5">
        <f>+Tabla13[[#This Row],[COSTE]]/$B$171</f>
        <v>8.7720670528214242E-4</v>
      </c>
    </row>
    <row r="71" spans="1:3" ht="15" customHeight="1" x14ac:dyDescent="0.25">
      <c r="A71" s="3" t="s">
        <v>72</v>
      </c>
      <c r="B71" s="4">
        <v>45042.61</v>
      </c>
      <c r="C71" s="5">
        <f>+Tabla13[[#This Row],[COSTE]]/$B$171</f>
        <v>8.406776095942637E-4</v>
      </c>
    </row>
    <row r="72" spans="1:3" ht="15" customHeight="1" x14ac:dyDescent="0.25">
      <c r="A72" s="3" t="s">
        <v>73</v>
      </c>
      <c r="B72" s="4">
        <v>44391.38</v>
      </c>
      <c r="C72" s="5">
        <f>+Tabla13[[#This Row],[COSTE]]/$B$171</f>
        <v>8.2852301909215739E-4</v>
      </c>
    </row>
    <row r="73" spans="1:3" ht="15" customHeight="1" x14ac:dyDescent="0.25">
      <c r="A73" s="3" t="s">
        <v>74</v>
      </c>
      <c r="B73" s="4">
        <v>43693.1</v>
      </c>
      <c r="C73" s="5">
        <f>+Tabla13[[#This Row],[COSTE]]/$B$171</f>
        <v>8.1549028494936509E-4</v>
      </c>
    </row>
    <row r="74" spans="1:3" ht="15" customHeight="1" x14ac:dyDescent="0.25">
      <c r="A74" s="3" t="s">
        <v>75</v>
      </c>
      <c r="B74" s="4">
        <v>42821.18</v>
      </c>
      <c r="C74" s="5">
        <f>+Tabla13[[#This Row],[COSTE]]/$B$171</f>
        <v>7.9921672483911771E-4</v>
      </c>
    </row>
    <row r="75" spans="1:3" ht="15" customHeight="1" x14ac:dyDescent="0.25">
      <c r="A75" s="3" t="s">
        <v>76</v>
      </c>
      <c r="B75" s="4">
        <v>42652.5</v>
      </c>
      <c r="C75" s="5">
        <f>+Tabla13[[#This Row],[COSTE]]/$B$171</f>
        <v>7.9606847256895926E-4</v>
      </c>
    </row>
    <row r="76" spans="1:3" ht="15" customHeight="1" x14ac:dyDescent="0.25">
      <c r="A76" s="3" t="s">
        <v>77</v>
      </c>
      <c r="B76" s="4">
        <v>41662.5</v>
      </c>
      <c r="C76" s="5">
        <f>+Tabla13[[#This Row],[COSTE]]/$B$171</f>
        <v>7.7759106121339351E-4</v>
      </c>
    </row>
    <row r="77" spans="1:3" ht="15" customHeight="1" x14ac:dyDescent="0.25">
      <c r="A77" s="3" t="s">
        <v>78</v>
      </c>
      <c r="B77" s="4">
        <v>41019</v>
      </c>
      <c r="C77" s="5">
        <f>+Tabla13[[#This Row],[COSTE]]/$B$171</f>
        <v>7.6558074383227569E-4</v>
      </c>
    </row>
    <row r="78" spans="1:3" ht="15" customHeight="1" x14ac:dyDescent="0.25">
      <c r="A78" s="3" t="s">
        <v>79</v>
      </c>
      <c r="B78" s="4">
        <v>39586.240000000013</v>
      </c>
      <c r="C78" s="5">
        <f>+Tabla13[[#This Row],[COSTE]]/$B$171</f>
        <v>7.3883963686884122E-4</v>
      </c>
    </row>
    <row r="79" spans="1:3" ht="15" customHeight="1" x14ac:dyDescent="0.25">
      <c r="A79" s="3" t="s">
        <v>80</v>
      </c>
      <c r="B79" s="4">
        <v>37498.180000000008</v>
      </c>
      <c r="C79" s="5">
        <f>+Tabla13[[#This Row],[COSTE]]/$B$171</f>
        <v>6.9986797671217171E-4</v>
      </c>
    </row>
    <row r="80" spans="1:3" ht="15" customHeight="1" x14ac:dyDescent="0.25">
      <c r="A80" s="3" t="s">
        <v>81</v>
      </c>
      <c r="B80" s="4">
        <v>36094.300000000003</v>
      </c>
      <c r="C80" s="5">
        <f>+Tabla13[[#This Row],[COSTE]]/$B$171</f>
        <v>6.7366588756686684E-4</v>
      </c>
    </row>
    <row r="81" spans="1:3" ht="15" customHeight="1" x14ac:dyDescent="0.25">
      <c r="A81" s="3" t="s">
        <v>82</v>
      </c>
      <c r="B81" s="4">
        <v>35918.400000000001</v>
      </c>
      <c r="C81" s="5">
        <f>+Tabla13[[#This Row],[COSTE]]/$B$171</f>
        <v>6.7038288084217586E-4</v>
      </c>
    </row>
    <row r="82" spans="1:3" ht="15" customHeight="1" x14ac:dyDescent="0.25">
      <c r="A82" s="3" t="s">
        <v>83</v>
      </c>
      <c r="B82" s="4">
        <v>35307.800000000003</v>
      </c>
      <c r="C82" s="5">
        <f>+Tabla13[[#This Row],[COSTE]]/$B$171</f>
        <v>6.5898661076772293E-4</v>
      </c>
    </row>
    <row r="83" spans="1:3" ht="15" customHeight="1" x14ac:dyDescent="0.25">
      <c r="A83" s="3" t="s">
        <v>84</v>
      </c>
      <c r="B83" s="4">
        <v>34970.280000000013</v>
      </c>
      <c r="C83" s="5">
        <f>+Tabla13[[#This Row],[COSTE]]/$B$171</f>
        <v>6.526871199791064E-4</v>
      </c>
    </row>
    <row r="84" spans="1:3" ht="15" customHeight="1" x14ac:dyDescent="0.25">
      <c r="A84" s="3" t="s">
        <v>85</v>
      </c>
      <c r="B84" s="4">
        <v>33744.480000000003</v>
      </c>
      <c r="C84" s="5">
        <f>+Tabla13[[#This Row],[COSTE]]/$B$171</f>
        <v>6.2980872519157838E-4</v>
      </c>
    </row>
    <row r="85" spans="1:3" ht="15" customHeight="1" x14ac:dyDescent="0.25">
      <c r="A85" s="3" t="s">
        <v>86</v>
      </c>
      <c r="B85" s="4">
        <v>33638</v>
      </c>
      <c r="C85" s="5">
        <f>+Tabla13[[#This Row],[COSTE]]/$B$171</f>
        <v>6.2782137694800187E-4</v>
      </c>
    </row>
    <row r="86" spans="1:3" ht="15" customHeight="1" x14ac:dyDescent="0.25">
      <c r="A86" s="3" t="s">
        <v>87</v>
      </c>
      <c r="B86" s="4">
        <v>33638</v>
      </c>
      <c r="C86" s="5">
        <f>+Tabla13[[#This Row],[COSTE]]/$B$171</f>
        <v>6.2782137694800187E-4</v>
      </c>
    </row>
    <row r="87" spans="1:3" ht="15" customHeight="1" x14ac:dyDescent="0.25">
      <c r="A87" s="3" t="s">
        <v>88</v>
      </c>
      <c r="B87" s="4">
        <v>33275</v>
      </c>
      <c r="C87" s="5">
        <f>+Tabla13[[#This Row],[COSTE]]/$B$171</f>
        <v>6.2104632611762779E-4</v>
      </c>
    </row>
    <row r="88" spans="1:3" ht="15" customHeight="1" x14ac:dyDescent="0.25">
      <c r="A88" s="3" t="s">
        <v>89</v>
      </c>
      <c r="B88" s="4">
        <v>33218.129999999997</v>
      </c>
      <c r="C88" s="5">
        <f>+Tabla13[[#This Row],[COSTE]]/$B$171</f>
        <v>6.1998490148753584E-4</v>
      </c>
    </row>
    <row r="89" spans="1:3" ht="15" customHeight="1" x14ac:dyDescent="0.25">
      <c r="A89" s="3" t="s">
        <v>90</v>
      </c>
      <c r="B89" s="4">
        <v>32342.14</v>
      </c>
      <c r="C89" s="5">
        <f>+Tabla13[[#This Row],[COSTE]]/$B$171</f>
        <v>6.0363537868616006E-4</v>
      </c>
    </row>
    <row r="90" spans="1:3" ht="15" customHeight="1" x14ac:dyDescent="0.25">
      <c r="A90" s="3" t="s">
        <v>91</v>
      </c>
      <c r="B90" s="4">
        <v>31460</v>
      </c>
      <c r="C90" s="5">
        <f>+Tabla13[[#This Row],[COSTE]]/$B$171</f>
        <v>5.8717107196575719E-4</v>
      </c>
    </row>
    <row r="91" spans="1:3" ht="15" customHeight="1" x14ac:dyDescent="0.25">
      <c r="A91" s="3" t="s">
        <v>92</v>
      </c>
      <c r="B91" s="4">
        <v>31420.57</v>
      </c>
      <c r="C91" s="5">
        <f>+Tabla13[[#This Row],[COSTE]]/$B$171</f>
        <v>5.8643514840035315E-4</v>
      </c>
    </row>
    <row r="92" spans="1:3" ht="15" customHeight="1" x14ac:dyDescent="0.25">
      <c r="A92" s="3" t="s">
        <v>93</v>
      </c>
      <c r="B92" s="4">
        <v>30669.439999999999</v>
      </c>
      <c r="C92" s="5">
        <f>+Tabla13[[#This Row],[COSTE]]/$B$171</f>
        <v>5.7241601911600356E-4</v>
      </c>
    </row>
    <row r="93" spans="1:3" ht="15" customHeight="1" x14ac:dyDescent="0.25">
      <c r="A93" s="3" t="s">
        <v>94</v>
      </c>
      <c r="B93" s="4">
        <v>30546.71</v>
      </c>
      <c r="C93" s="5">
        <f>+Tabla13[[#This Row],[COSTE]]/$B$171</f>
        <v>5.7012538002946958E-4</v>
      </c>
    </row>
    <row r="94" spans="1:3" ht="15" customHeight="1" x14ac:dyDescent="0.25">
      <c r="A94" s="3" t="s">
        <v>95</v>
      </c>
      <c r="B94" s="4">
        <v>30158.15</v>
      </c>
      <c r="C94" s="5">
        <f>+Tabla13[[#This Row],[COSTE]]/$B$171</f>
        <v>5.6287327603318825E-4</v>
      </c>
    </row>
    <row r="95" spans="1:3" ht="15" customHeight="1" x14ac:dyDescent="0.25">
      <c r="A95" s="3" t="s">
        <v>96</v>
      </c>
      <c r="B95" s="4">
        <v>30069.06</v>
      </c>
      <c r="C95" s="5">
        <f>+Tabla13[[#This Row],[COSTE]]/$B$171</f>
        <v>5.6121049565170601E-4</v>
      </c>
    </row>
    <row r="96" spans="1:3" ht="15" customHeight="1" x14ac:dyDescent="0.25">
      <c r="A96" s="3" t="s">
        <v>97</v>
      </c>
      <c r="B96" s="4">
        <v>29975.33</v>
      </c>
      <c r="C96" s="5">
        <f>+Tabla13[[#This Row],[COSTE]]/$B$171</f>
        <v>5.5946111406952707E-4</v>
      </c>
    </row>
    <row r="97" spans="1:3" ht="15" customHeight="1" x14ac:dyDescent="0.25">
      <c r="A97" s="3" t="s">
        <v>98</v>
      </c>
      <c r="B97" s="4">
        <v>29915.02</v>
      </c>
      <c r="C97" s="5">
        <f>+Tabla13[[#This Row],[COSTE]]/$B$171</f>
        <v>5.5833548510098746E-4</v>
      </c>
    </row>
    <row r="98" spans="1:3" ht="15" customHeight="1" x14ac:dyDescent="0.25">
      <c r="A98" s="3" t="s">
        <v>99</v>
      </c>
      <c r="B98" s="4">
        <v>29015.8</v>
      </c>
      <c r="C98" s="5">
        <f>+Tabla13[[#This Row],[COSTE]]/$B$171</f>
        <v>5.4155239637457145E-4</v>
      </c>
    </row>
    <row r="99" spans="1:3" ht="15" customHeight="1" x14ac:dyDescent="0.25">
      <c r="A99" s="3" t="s">
        <v>100</v>
      </c>
      <c r="B99" s="4">
        <v>28291.56</v>
      </c>
      <c r="C99" s="5">
        <f>+Tabla13[[#This Row],[COSTE]]/$B$171</f>
        <v>5.2803514344512204E-4</v>
      </c>
    </row>
    <row r="100" spans="1:3" ht="15" customHeight="1" x14ac:dyDescent="0.25">
      <c r="A100" s="3" t="s">
        <v>101</v>
      </c>
      <c r="B100" s="4">
        <v>28027.570000000011</v>
      </c>
      <c r="C100" s="5">
        <f>+Tabla13[[#This Row],[COSTE]]/$B$171</f>
        <v>5.2310802039082335E-4</v>
      </c>
    </row>
    <row r="101" spans="1:3" ht="15" customHeight="1" x14ac:dyDescent="0.25">
      <c r="A101" s="3" t="s">
        <v>102</v>
      </c>
      <c r="B101" s="4">
        <v>27499.25</v>
      </c>
      <c r="C101" s="5">
        <f>+Tabla13[[#This Row],[COSTE]]/$B$171</f>
        <v>5.1324742850458835E-4</v>
      </c>
    </row>
    <row r="102" spans="1:3" ht="15" customHeight="1" x14ac:dyDescent="0.25">
      <c r="A102" s="3" t="s">
        <v>103</v>
      </c>
      <c r="B102" s="4">
        <v>27164</v>
      </c>
      <c r="C102" s="5">
        <f>+Tabla13[[#This Row],[COSTE]]/$B$171</f>
        <v>5.069903051137263E-4</v>
      </c>
    </row>
    <row r="103" spans="1:3" ht="15" customHeight="1" x14ac:dyDescent="0.25">
      <c r="A103" s="3" t="s">
        <v>104</v>
      </c>
      <c r="B103" s="4">
        <v>26765.589999999989</v>
      </c>
      <c r="C103" s="5">
        <f>+Tabla13[[#This Row],[COSTE]]/$B$171</f>
        <v>4.9955436020648262E-4</v>
      </c>
    </row>
    <row r="104" spans="1:3" ht="15" customHeight="1" x14ac:dyDescent="0.25">
      <c r="A104" s="3" t="s">
        <v>105</v>
      </c>
      <c r="B104" s="4">
        <v>26583.7</v>
      </c>
      <c r="C104" s="5">
        <f>+Tabla13[[#This Row],[COSTE]]/$B$171</f>
        <v>4.9615955581106485E-4</v>
      </c>
    </row>
    <row r="105" spans="1:3" ht="15" customHeight="1" x14ac:dyDescent="0.25">
      <c r="A105" s="3" t="s">
        <v>106</v>
      </c>
      <c r="B105" s="4">
        <v>26503.81</v>
      </c>
      <c r="C105" s="5">
        <f>+Tabla13[[#This Row],[COSTE]]/$B$171</f>
        <v>4.946684847068263E-4</v>
      </c>
    </row>
    <row r="106" spans="1:3" ht="15" customHeight="1" x14ac:dyDescent="0.25">
      <c r="A106" s="3" t="s">
        <v>107</v>
      </c>
      <c r="B106" s="4">
        <v>26498.400000000001</v>
      </c>
      <c r="C106" s="5">
        <f>+Tabla13[[#This Row],[COSTE]]/$B$171</f>
        <v>4.9456751218618627E-4</v>
      </c>
    </row>
    <row r="107" spans="1:3" ht="15" customHeight="1" x14ac:dyDescent="0.25">
      <c r="A107" s="3" t="s">
        <v>108</v>
      </c>
      <c r="B107" s="4">
        <v>26481.85</v>
      </c>
      <c r="C107" s="5">
        <f>+Tabla13[[#This Row],[COSTE]]/$B$171</f>
        <v>4.9425862212766646E-4</v>
      </c>
    </row>
    <row r="108" spans="1:3" ht="15" customHeight="1" x14ac:dyDescent="0.25">
      <c r="A108" s="3" t="s">
        <v>109</v>
      </c>
      <c r="B108" s="4">
        <v>26171.09</v>
      </c>
      <c r="C108" s="5">
        <f>+Tabla13[[#This Row],[COSTE]]/$B$171</f>
        <v>4.8845858136720621E-4</v>
      </c>
    </row>
    <row r="109" spans="1:3" ht="15" customHeight="1" x14ac:dyDescent="0.25">
      <c r="A109" s="3" t="s">
        <v>110</v>
      </c>
      <c r="B109" s="4">
        <v>25893.96000000001</v>
      </c>
      <c r="C109" s="5">
        <f>+Tabla13[[#This Row],[COSTE]]/$B$171</f>
        <v>4.8328621267127922E-4</v>
      </c>
    </row>
    <row r="110" spans="1:3" ht="15" customHeight="1" x14ac:dyDescent="0.25">
      <c r="A110" s="3" t="s">
        <v>111</v>
      </c>
      <c r="B110" s="4">
        <v>23349.32</v>
      </c>
      <c r="C110" s="5">
        <f>+Tabla13[[#This Row],[COSTE]]/$B$171</f>
        <v>4.357929197098377E-4</v>
      </c>
    </row>
    <row r="111" spans="1:3" ht="15" customHeight="1" x14ac:dyDescent="0.25">
      <c r="A111" s="3" t="s">
        <v>112</v>
      </c>
      <c r="B111" s="4">
        <v>22867.03</v>
      </c>
      <c r="C111" s="5">
        <f>+Tabla13[[#This Row],[COSTE]]/$B$171</f>
        <v>4.2679143413137726E-4</v>
      </c>
    </row>
    <row r="112" spans="1:3" ht="15" customHeight="1" x14ac:dyDescent="0.25">
      <c r="A112" s="3" t="s">
        <v>113</v>
      </c>
      <c r="B112" s="4">
        <v>22828.79</v>
      </c>
      <c r="C112" s="5">
        <f>+Tabla13[[#This Row],[COSTE]]/$B$171</f>
        <v>4.2607772078770369E-4</v>
      </c>
    </row>
    <row r="113" spans="1:3" ht="15" customHeight="1" x14ac:dyDescent="0.25">
      <c r="A113" s="3" t="s">
        <v>114</v>
      </c>
      <c r="B113" s="4">
        <v>22595.14</v>
      </c>
      <c r="C113" s="5">
        <f>+Tabla13[[#This Row],[COSTE]]/$B$171</f>
        <v>4.2171686506727144E-4</v>
      </c>
    </row>
    <row r="114" spans="1:3" ht="15" customHeight="1" x14ac:dyDescent="0.25">
      <c r="A114" s="3" t="s">
        <v>115</v>
      </c>
      <c r="B114" s="4">
        <v>22394.149999999991</v>
      </c>
      <c r="C114" s="5">
        <f>+Tabla13[[#This Row],[COSTE]]/$B$171</f>
        <v>4.1796557728105392E-4</v>
      </c>
    </row>
    <row r="115" spans="1:3" ht="15" customHeight="1" x14ac:dyDescent="0.25">
      <c r="A115" s="3" t="s">
        <v>116</v>
      </c>
      <c r="B115" s="4">
        <v>21700.560000000001</v>
      </c>
      <c r="C115" s="5">
        <f>+Tabla13[[#This Row],[COSTE]]/$B$171</f>
        <v>4.0502037754155219E-4</v>
      </c>
    </row>
    <row r="116" spans="1:3" ht="15" customHeight="1" x14ac:dyDescent="0.25">
      <c r="A116" s="3" t="s">
        <v>117</v>
      </c>
      <c r="B116" s="4">
        <v>21691.82</v>
      </c>
      <c r="C116" s="5">
        <f>+Tabla13[[#This Row],[COSTE]]/$B$171</f>
        <v>4.0485725372817075E-4</v>
      </c>
    </row>
    <row r="117" spans="1:3" ht="15" customHeight="1" x14ac:dyDescent="0.25">
      <c r="A117" s="3" t="s">
        <v>118</v>
      </c>
      <c r="B117" s="4">
        <v>21576.720000000001</v>
      </c>
      <c r="C117" s="5">
        <f>+Tabla13[[#This Row],[COSTE]]/$B$171</f>
        <v>4.027090213574378E-4</v>
      </c>
    </row>
    <row r="118" spans="1:3" ht="15" customHeight="1" x14ac:dyDescent="0.25">
      <c r="A118" s="3" t="s">
        <v>119</v>
      </c>
      <c r="B118" s="4">
        <v>21423.05</v>
      </c>
      <c r="C118" s="5">
        <f>+Tabla13[[#This Row],[COSTE]]/$B$171</f>
        <v>3.9984091650591271E-4</v>
      </c>
    </row>
    <row r="119" spans="1:3" ht="15" customHeight="1" x14ac:dyDescent="0.25">
      <c r="A119" s="3" t="s">
        <v>120</v>
      </c>
      <c r="B119" s="4">
        <v>20693.419999999998</v>
      </c>
      <c r="C119" s="5">
        <f>+Tabla13[[#This Row],[COSTE]]/$B$171</f>
        <v>3.862230643368607E-4</v>
      </c>
    </row>
    <row r="120" spans="1:3" ht="15" customHeight="1" x14ac:dyDescent="0.25">
      <c r="A120" s="3" t="s">
        <v>121</v>
      </c>
      <c r="B120" s="4">
        <v>20600.25</v>
      </c>
      <c r="C120" s="5">
        <f>+Tabla13[[#This Row],[COSTE]]/$B$171</f>
        <v>3.8448413462373137E-4</v>
      </c>
    </row>
    <row r="121" spans="1:3" ht="15" customHeight="1" x14ac:dyDescent="0.25">
      <c r="A121" s="3" t="s">
        <v>122</v>
      </c>
      <c r="B121" s="4">
        <v>20570</v>
      </c>
      <c r="C121" s="5">
        <f>+Tabla13[[#This Row],[COSTE]]/$B$171</f>
        <v>3.8391954705453354E-4</v>
      </c>
    </row>
    <row r="122" spans="1:3" ht="15" customHeight="1" x14ac:dyDescent="0.25">
      <c r="A122" s="3" t="s">
        <v>123</v>
      </c>
      <c r="B122" s="4">
        <v>20469.48</v>
      </c>
      <c r="C122" s="5">
        <f>+Tabla13[[#This Row],[COSTE]]/$B$171</f>
        <v>3.8204343656012799E-4</v>
      </c>
    </row>
    <row r="123" spans="1:3" ht="15" customHeight="1" x14ac:dyDescent="0.25">
      <c r="A123" s="3" t="s">
        <v>124</v>
      </c>
      <c r="B123" s="4">
        <v>19541.5</v>
      </c>
      <c r="C123" s="5">
        <f>+Tabla13[[#This Row],[COSTE]]/$B$171</f>
        <v>3.6472356970180685E-4</v>
      </c>
    </row>
    <row r="124" spans="1:3" ht="15" customHeight="1" x14ac:dyDescent="0.25">
      <c r="A124" s="3" t="s">
        <v>125</v>
      </c>
      <c r="B124" s="4">
        <v>19472.810000000001</v>
      </c>
      <c r="C124" s="5">
        <f>+Tabla13[[#This Row],[COSTE]]/$B$171</f>
        <v>3.6344153597856063E-4</v>
      </c>
    </row>
    <row r="125" spans="1:3" ht="15" customHeight="1" x14ac:dyDescent="0.25">
      <c r="A125" s="3" t="s">
        <v>126</v>
      </c>
      <c r="B125" s="4">
        <v>19357.38</v>
      </c>
      <c r="C125" s="5">
        <f>+Tabla13[[#This Row],[COSTE]]/$B$171</f>
        <v>3.6128714447070912E-4</v>
      </c>
    </row>
    <row r="126" spans="1:3" ht="15" customHeight="1" x14ac:dyDescent="0.25">
      <c r="A126" s="3" t="s">
        <v>127</v>
      </c>
      <c r="B126" s="4">
        <v>19327.87</v>
      </c>
      <c r="C126" s="5">
        <f>+Tabla13[[#This Row],[COSTE]]/$B$171</f>
        <v>3.6073636829989824E-4</v>
      </c>
    </row>
    <row r="127" spans="1:3" ht="15" customHeight="1" x14ac:dyDescent="0.25">
      <c r="A127" s="3" t="s">
        <v>128</v>
      </c>
      <c r="B127" s="4">
        <v>19045</v>
      </c>
      <c r="C127" s="5">
        <f>+Tabla13[[#This Row],[COSTE]]/$B$171</f>
        <v>3.5545686794621249E-4</v>
      </c>
    </row>
    <row r="128" spans="1:3" ht="15" customHeight="1" x14ac:dyDescent="0.25">
      <c r="A128" s="3" t="s">
        <v>129</v>
      </c>
      <c r="B128" s="4">
        <v>18848.77</v>
      </c>
      <c r="C128" s="5">
        <f>+Tabla13[[#This Row],[COSTE]]/$B$171</f>
        <v>3.517944210469169E-4</v>
      </c>
    </row>
    <row r="129" spans="1:3" ht="15" customHeight="1" x14ac:dyDescent="0.25">
      <c r="A129" s="3" t="s">
        <v>130</v>
      </c>
      <c r="B129" s="4">
        <v>18148.79</v>
      </c>
      <c r="C129" s="5">
        <f>+Tabla13[[#This Row],[COSTE]]/$B$171</f>
        <v>3.3872995801593819E-4</v>
      </c>
    </row>
    <row r="130" spans="1:3" ht="15" customHeight="1" x14ac:dyDescent="0.25">
      <c r="A130" s="3" t="s">
        <v>131</v>
      </c>
      <c r="B130" s="4">
        <v>18137.900000000001</v>
      </c>
      <c r="C130" s="5">
        <f>+Tabla13[[#This Row],[COSTE]]/$B$171</f>
        <v>3.3852670649102694E-4</v>
      </c>
    </row>
    <row r="131" spans="1:3" ht="15" customHeight="1" x14ac:dyDescent="0.25">
      <c r="A131" s="3" t="s">
        <v>132</v>
      </c>
      <c r="B131" s="4">
        <v>18137.900000000001</v>
      </c>
      <c r="C131" s="5">
        <f>+Tabla13[[#This Row],[COSTE]]/$B$171</f>
        <v>3.3852670649102694E-4</v>
      </c>
    </row>
    <row r="132" spans="1:3" ht="15" customHeight="1" x14ac:dyDescent="0.25">
      <c r="A132" s="3" t="s">
        <v>133</v>
      </c>
      <c r="B132" s="4">
        <v>18137.900000000001</v>
      </c>
      <c r="C132" s="5">
        <f>+Tabla13[[#This Row],[COSTE]]/$B$171</f>
        <v>3.3852670649102694E-4</v>
      </c>
    </row>
    <row r="133" spans="1:3" ht="15" customHeight="1" x14ac:dyDescent="0.25">
      <c r="A133" s="3" t="s">
        <v>134</v>
      </c>
      <c r="B133" s="4">
        <v>18125.8</v>
      </c>
      <c r="C133" s="5">
        <f>+Tabla13[[#This Row],[COSTE]]/$B$171</f>
        <v>3.3830087146334776E-4</v>
      </c>
    </row>
    <row r="134" spans="1:3" ht="15" customHeight="1" x14ac:dyDescent="0.25">
      <c r="A134" s="3" t="s">
        <v>135</v>
      </c>
      <c r="B134" s="4">
        <v>18089.5</v>
      </c>
      <c r="C134" s="5">
        <f>+Tabla13[[#This Row],[COSTE]]/$B$171</f>
        <v>3.3762336638031037E-4</v>
      </c>
    </row>
    <row r="135" spans="1:3" ht="15" customHeight="1" x14ac:dyDescent="0.25">
      <c r="A135" s="3" t="s">
        <v>136</v>
      </c>
      <c r="B135" s="4">
        <v>18060.46</v>
      </c>
      <c r="C135" s="5">
        <f>+Tabla13[[#This Row],[COSTE]]/$B$171</f>
        <v>3.3708136231388043E-4</v>
      </c>
    </row>
    <row r="136" spans="1:3" ht="15" customHeight="1" x14ac:dyDescent="0.25">
      <c r="A136" s="3" t="s">
        <v>137</v>
      </c>
      <c r="B136" s="4">
        <v>18029</v>
      </c>
      <c r="C136" s="5">
        <f>+Tabla13[[#This Row],[COSTE]]/$B$171</f>
        <v>3.3649419124191467E-4</v>
      </c>
    </row>
    <row r="137" spans="1:3" ht="15" customHeight="1" x14ac:dyDescent="0.25">
      <c r="A137" s="3" t="s">
        <v>138</v>
      </c>
      <c r="B137" s="4">
        <v>18029</v>
      </c>
      <c r="C137" s="5">
        <f>+Tabla13[[#This Row],[COSTE]]/$B$171</f>
        <v>3.3649419124191467E-4</v>
      </c>
    </row>
    <row r="138" spans="1:3" ht="15" customHeight="1" x14ac:dyDescent="0.25">
      <c r="A138" s="3" t="s">
        <v>139</v>
      </c>
      <c r="B138" s="4">
        <v>18029</v>
      </c>
      <c r="C138" s="5">
        <f>+Tabla13[[#This Row],[COSTE]]/$B$171</f>
        <v>3.3649419124191467E-4</v>
      </c>
    </row>
    <row r="139" spans="1:3" ht="15" customHeight="1" x14ac:dyDescent="0.25">
      <c r="A139" s="3" t="s">
        <v>140</v>
      </c>
      <c r="B139" s="4">
        <v>17992.7</v>
      </c>
      <c r="C139" s="5">
        <f>+Tabla13[[#This Row],[COSTE]]/$B$171</f>
        <v>3.3581668615887729E-4</v>
      </c>
    </row>
    <row r="140" spans="1:3" ht="15" customHeight="1" x14ac:dyDescent="0.25">
      <c r="A140" s="3" t="s">
        <v>141</v>
      </c>
      <c r="B140" s="4">
        <v>17908</v>
      </c>
      <c r="C140" s="5">
        <f>+Tabla13[[#This Row],[COSTE]]/$B$171</f>
        <v>3.3423584096512333E-4</v>
      </c>
    </row>
    <row r="141" spans="1:3" ht="15" customHeight="1" x14ac:dyDescent="0.25">
      <c r="A141" s="3" t="s">
        <v>142</v>
      </c>
      <c r="B141" s="4">
        <v>17908</v>
      </c>
      <c r="C141" s="5">
        <f>+Tabla13[[#This Row],[COSTE]]/$B$171</f>
        <v>3.3423584096512333E-4</v>
      </c>
    </row>
    <row r="142" spans="1:3" ht="15" customHeight="1" x14ac:dyDescent="0.25">
      <c r="A142" s="3" t="s">
        <v>143</v>
      </c>
      <c r="B142" s="4">
        <v>17883.8</v>
      </c>
      <c r="C142" s="5">
        <f>+Tabla13[[#This Row],[COSTE]]/$B$171</f>
        <v>3.3378417090976502E-4</v>
      </c>
    </row>
    <row r="143" spans="1:3" ht="15" customHeight="1" x14ac:dyDescent="0.25">
      <c r="A143" s="3" t="s">
        <v>144</v>
      </c>
      <c r="B143" s="4">
        <v>17774.900000000001</v>
      </c>
      <c r="C143" s="5">
        <f>+Tabla13[[#This Row],[COSTE]]/$B$171</f>
        <v>3.3175165566065286E-4</v>
      </c>
    </row>
    <row r="144" spans="1:3" ht="15" customHeight="1" x14ac:dyDescent="0.25">
      <c r="A144" s="3" t="s">
        <v>145</v>
      </c>
      <c r="B144" s="4">
        <v>17764.509999999998</v>
      </c>
      <c r="C144" s="5">
        <f>+Tabla13[[#This Row],[COSTE]]/$B$171</f>
        <v>3.3155773616167872E-4</v>
      </c>
    </row>
    <row r="145" spans="1:3" ht="15" customHeight="1" x14ac:dyDescent="0.25">
      <c r="A145" s="3" t="s">
        <v>146</v>
      </c>
      <c r="B145" s="4">
        <v>17684.150000000001</v>
      </c>
      <c r="C145" s="5">
        <f>+Tabla13[[#This Row],[COSTE]]/$B$171</f>
        <v>3.3005789295305929E-4</v>
      </c>
    </row>
    <row r="146" spans="1:3" ht="15" customHeight="1" x14ac:dyDescent="0.25">
      <c r="A146" s="3" t="s">
        <v>147</v>
      </c>
      <c r="B146" s="4">
        <v>17545</v>
      </c>
      <c r="C146" s="5">
        <f>+Tabla13[[#This Row],[COSTE]]/$B$171</f>
        <v>3.274607901347492E-4</v>
      </c>
    </row>
    <row r="147" spans="1:3" ht="15" customHeight="1" x14ac:dyDescent="0.25">
      <c r="A147" s="3" t="s">
        <v>148</v>
      </c>
      <c r="B147" s="4">
        <v>17484.5</v>
      </c>
      <c r="C147" s="5">
        <f>+Tabla13[[#This Row],[COSTE]]/$B$171</f>
        <v>3.263316149963535E-4</v>
      </c>
    </row>
    <row r="148" spans="1:3" ht="15" customHeight="1" x14ac:dyDescent="0.25">
      <c r="A148" s="3" t="s">
        <v>149</v>
      </c>
      <c r="B148" s="4">
        <v>17473.61</v>
      </c>
      <c r="C148" s="5">
        <f>+Tabla13[[#This Row],[COSTE]]/$B$171</f>
        <v>3.2612836347144231E-4</v>
      </c>
    </row>
    <row r="149" spans="1:3" ht="15" customHeight="1" x14ac:dyDescent="0.25">
      <c r="A149" s="3" t="s">
        <v>150</v>
      </c>
      <c r="B149" s="4">
        <v>17424</v>
      </c>
      <c r="C149" s="5">
        <f>+Tabla13[[#This Row],[COSTE]]/$B$171</f>
        <v>3.252024398579578E-4</v>
      </c>
    </row>
    <row r="150" spans="1:3" ht="15" customHeight="1" x14ac:dyDescent="0.25">
      <c r="A150" s="3" t="s">
        <v>151</v>
      </c>
      <c r="B150" s="4">
        <v>17379.759999999998</v>
      </c>
      <c r="C150" s="5">
        <f>+Tabla13[[#This Row],[COSTE]]/$B$171</f>
        <v>3.2437674220303837E-4</v>
      </c>
    </row>
    <row r="151" spans="1:3" ht="15" customHeight="1" x14ac:dyDescent="0.25">
      <c r="A151" s="3" t="s">
        <v>152</v>
      </c>
      <c r="B151" s="4">
        <v>17303</v>
      </c>
      <c r="C151" s="5">
        <f>+Tabla13[[#This Row],[COSTE]]/$B$171</f>
        <v>3.2294408958116646E-4</v>
      </c>
    </row>
    <row r="152" spans="1:3" ht="15" customHeight="1" x14ac:dyDescent="0.25">
      <c r="A152" s="3" t="s">
        <v>153</v>
      </c>
      <c r="B152" s="4">
        <v>17299.689999999999</v>
      </c>
      <c r="C152" s="5">
        <f>+Tabla13[[#This Row],[COSTE]]/$B$171</f>
        <v>3.2288231156946248E-4</v>
      </c>
    </row>
    <row r="153" spans="1:3" ht="15" customHeight="1" x14ac:dyDescent="0.25">
      <c r="A153" s="3" t="s">
        <v>154</v>
      </c>
      <c r="B153" s="4">
        <v>17169.900000000001</v>
      </c>
      <c r="C153" s="5">
        <f>+Tabla13[[#This Row],[COSTE]]/$B$171</f>
        <v>3.2045990427669599E-4</v>
      </c>
    </row>
    <row r="154" spans="1:3" ht="15" customHeight="1" x14ac:dyDescent="0.25">
      <c r="A154" s="3" t="s">
        <v>155</v>
      </c>
      <c r="B154" s="4">
        <v>16974.16</v>
      </c>
      <c r="C154" s="5">
        <f>+Tabla13[[#This Row],[COSTE]]/$B$171</f>
        <v>3.168066027628187E-4</v>
      </c>
    </row>
    <row r="155" spans="1:3" ht="15" customHeight="1" x14ac:dyDescent="0.25">
      <c r="A155" s="3" t="s">
        <v>156</v>
      </c>
      <c r="B155" s="4">
        <v>16678.45</v>
      </c>
      <c r="C155" s="5">
        <f>+Tabla13[[#This Row],[COSTE]]/$B$171</f>
        <v>3.1128745598306689E-4</v>
      </c>
    </row>
    <row r="156" spans="1:3" ht="15" customHeight="1" x14ac:dyDescent="0.25">
      <c r="A156" s="3" t="s">
        <v>157</v>
      </c>
      <c r="B156" s="4">
        <v>16516.5</v>
      </c>
      <c r="C156" s="5">
        <f>+Tabla13[[#This Row],[COSTE]]/$B$171</f>
        <v>3.082648127820225E-4</v>
      </c>
    </row>
    <row r="157" spans="1:3" ht="15" customHeight="1" x14ac:dyDescent="0.25">
      <c r="A157" s="3" t="s">
        <v>158</v>
      </c>
      <c r="B157" s="4">
        <v>16502.509999999998</v>
      </c>
      <c r="C157" s="5">
        <f>+Tabla13[[#This Row],[COSTE]]/$B$171</f>
        <v>3.0800370269630094E-4</v>
      </c>
    </row>
    <row r="158" spans="1:3" ht="15" customHeight="1" x14ac:dyDescent="0.25">
      <c r="A158" s="3" t="s">
        <v>159</v>
      </c>
      <c r="B158" s="4">
        <v>16170.4</v>
      </c>
      <c r="C158" s="5">
        <f>+Tabla13[[#This Row],[COSTE]]/$B$171</f>
        <v>3.0180518442832422E-4</v>
      </c>
    </row>
    <row r="159" spans="1:3" ht="15" customHeight="1" x14ac:dyDescent="0.25">
      <c r="A159" s="3" t="s">
        <v>160</v>
      </c>
      <c r="B159" s="4">
        <v>16160.76</v>
      </c>
      <c r="C159" s="5">
        <f>+Tabla13[[#This Row],[COSTE]]/$B$171</f>
        <v>3.0162526296825587E-4</v>
      </c>
    </row>
    <row r="160" spans="1:3" ht="15" customHeight="1" x14ac:dyDescent="0.25">
      <c r="A160" s="3" t="s">
        <v>161</v>
      </c>
      <c r="B160" s="4">
        <v>16034.68</v>
      </c>
      <c r="C160" s="5">
        <f>+Tabla13[[#This Row],[COSTE]]/$B$171</f>
        <v>2.99272099307943E-4</v>
      </c>
    </row>
    <row r="161" spans="1:3" ht="15" customHeight="1" x14ac:dyDescent="0.25">
      <c r="A161" s="3" t="s">
        <v>162</v>
      </c>
      <c r="B161" s="4">
        <v>16007.69</v>
      </c>
      <c r="C161" s="5">
        <f>+Tabla13[[#This Row],[COSTE]]/$B$171</f>
        <v>2.9876835654785546E-4</v>
      </c>
    </row>
    <row r="162" spans="1:3" ht="15" customHeight="1" x14ac:dyDescent="0.25">
      <c r="A162" s="3" t="s">
        <v>163</v>
      </c>
      <c r="B162" s="4">
        <v>15730</v>
      </c>
      <c r="C162" s="5">
        <f>+Tabla13[[#This Row],[COSTE]]/$B$171</f>
        <v>2.9358553598287859E-4</v>
      </c>
    </row>
    <row r="163" spans="1:3" ht="15" customHeight="1" x14ac:dyDescent="0.25">
      <c r="A163" s="3" t="s">
        <v>164</v>
      </c>
      <c r="B163" s="4">
        <v>15714.9</v>
      </c>
      <c r="C163" s="5">
        <f>+Tabla13[[#This Row],[COSTE]]/$B$171</f>
        <v>2.9330370879957651E-4</v>
      </c>
    </row>
    <row r="164" spans="1:3" ht="15" customHeight="1" x14ac:dyDescent="0.25">
      <c r="A164" s="3" t="s">
        <v>165</v>
      </c>
      <c r="B164" s="4">
        <v>15596.9</v>
      </c>
      <c r="C164" s="5">
        <f>+Tabla13[[#This Row],[COSTE]]/$B$171</f>
        <v>2.9110135067840807E-4</v>
      </c>
    </row>
    <row r="165" spans="1:3" ht="15" customHeight="1" x14ac:dyDescent="0.25">
      <c r="A165" s="3" t="s">
        <v>166</v>
      </c>
      <c r="B165" s="4">
        <v>15548.5</v>
      </c>
      <c r="C165" s="5">
        <f>+Tabla13[[#This Row],[COSTE]]/$B$171</f>
        <v>2.9019801056769155E-4</v>
      </c>
    </row>
    <row r="166" spans="1:3" ht="15" customHeight="1" x14ac:dyDescent="0.25">
      <c r="A166" s="3" t="s">
        <v>167</v>
      </c>
      <c r="B166" s="4">
        <v>15505.38</v>
      </c>
      <c r="C166" s="5">
        <f>+Tabla13[[#This Row],[COSTE]]/$B$171</f>
        <v>2.8939321665087133E-4</v>
      </c>
    </row>
    <row r="167" spans="1:3" ht="15" customHeight="1" x14ac:dyDescent="0.25">
      <c r="A167" s="3" t="s">
        <v>168</v>
      </c>
      <c r="B167" s="4">
        <v>15415.8</v>
      </c>
      <c r="C167" s="5">
        <f>+Tabla13[[#This Row],[COSTE]]/$B$171</f>
        <v>2.8772129088397072E-4</v>
      </c>
    </row>
    <row r="168" spans="1:3" ht="15" customHeight="1" x14ac:dyDescent="0.25">
      <c r="A168" s="3" t="s">
        <v>169</v>
      </c>
      <c r="B168" s="4">
        <v>15334.1</v>
      </c>
      <c r="C168" s="5">
        <f>+Tabla13[[#This Row],[COSTE]]/$B$171</f>
        <v>2.8619643784583973E-4</v>
      </c>
    </row>
    <row r="169" spans="1:3" ht="15" customHeight="1" x14ac:dyDescent="0.25">
      <c r="A169" s="3" t="s">
        <v>170</v>
      </c>
      <c r="B169" s="4">
        <v>15125</v>
      </c>
      <c r="C169" s="5">
        <f>+Tabla13[[#This Row],[COSTE]]/$B$171</f>
        <v>2.8229378459892172E-4</v>
      </c>
    </row>
    <row r="170" spans="1:3" ht="15" customHeight="1" x14ac:dyDescent="0.25">
      <c r="A170" s="3" t="s">
        <v>171</v>
      </c>
      <c r="B170" s="4">
        <f>+B171-SUM(B2:B169)</f>
        <v>2261412.5599998906</v>
      </c>
      <c r="C170" s="5">
        <f>+Tabla13[[#This Row],[COSTE]]/$B$171</f>
        <v>4.2207121329051592E-2</v>
      </c>
    </row>
    <row r="171" spans="1:3" ht="15" customHeight="1" x14ac:dyDescent="0.25">
      <c r="A171" s="3" t="s">
        <v>172</v>
      </c>
      <c r="B171" s="4">
        <v>53578933.809999913</v>
      </c>
      <c r="C171" s="5">
        <v>1</v>
      </c>
    </row>
    <row r="172" spans="1:3" ht="15" customHeight="1" x14ac:dyDescent="0.25"/>
  </sheetData>
  <pageMargins left="0.51181102362204722" right="0.31496062992125978" top="0.74803149606299213" bottom="0.74803149606299213" header="0.31496062992125978" footer="0.31496062992125978"/>
  <pageSetup paperSize="9" scale="97" fitToHeight="0" orientation="portrait"/>
  <headerFooter>
    <oddFooter>&amp;L&amp;D&amp;R&amp;P de &amp;N</oddFooter>
  </headerFooter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2"/>
  <sheetViews>
    <sheetView workbookViewId="0">
      <pane ySplit="1" topLeftCell="A2" activePane="bottomLeft" state="frozen"/>
      <selection pane="bottomLeft"/>
    </sheetView>
  </sheetViews>
  <sheetFormatPr baseColWidth="10" defaultColWidth="9.140625" defaultRowHeight="15" x14ac:dyDescent="0.25"/>
  <cols>
    <col min="1" max="1" width="34" customWidth="1"/>
    <col min="2" max="2" width="72" customWidth="1"/>
  </cols>
  <sheetData>
    <row r="1" spans="1:2" x14ac:dyDescent="0.25">
      <c r="A1" s="6" t="s">
        <v>173</v>
      </c>
      <c r="B1" s="6" t="s">
        <v>174</v>
      </c>
    </row>
    <row r="2" spans="1:2" x14ac:dyDescent="0.25">
      <c r="A2" s="6" t="s">
        <v>175</v>
      </c>
      <c r="B2" s="6" t="s">
        <v>176</v>
      </c>
    </row>
    <row r="3" spans="1:2" x14ac:dyDescent="0.25">
      <c r="A3" s="6" t="s">
        <v>177</v>
      </c>
      <c r="B3" s="6" t="s">
        <v>178</v>
      </c>
    </row>
    <row r="4" spans="1:2" x14ac:dyDescent="0.25">
      <c r="A4" s="6" t="s">
        <v>179</v>
      </c>
      <c r="B4" s="6" t="s">
        <v>180</v>
      </c>
    </row>
    <row r="5" spans="1:2" x14ac:dyDescent="0.25">
      <c r="A5" s="6" t="s">
        <v>181</v>
      </c>
      <c r="B5" s="6" t="s">
        <v>178</v>
      </c>
    </row>
    <row r="6" spans="1:2" x14ac:dyDescent="0.25">
      <c r="A6" s="6" t="s">
        <v>182</v>
      </c>
      <c r="B6" s="6" t="s">
        <v>183</v>
      </c>
    </row>
    <row r="7" spans="1:2" x14ac:dyDescent="0.25">
      <c r="A7" s="6" t="s">
        <v>184</v>
      </c>
      <c r="B7" s="6" t="s">
        <v>183</v>
      </c>
    </row>
    <row r="8" spans="1:2" x14ac:dyDescent="0.25">
      <c r="A8" s="6" t="s">
        <v>185</v>
      </c>
      <c r="B8" s="6" t="s">
        <v>186</v>
      </c>
    </row>
    <row r="9" spans="1:2" x14ac:dyDescent="0.25">
      <c r="A9" s="6" t="s">
        <v>187</v>
      </c>
      <c r="B9" s="6" t="s">
        <v>188</v>
      </c>
    </row>
    <row r="10" spans="1:2" x14ac:dyDescent="0.25">
      <c r="A10" s="6" t="s">
        <v>189</v>
      </c>
      <c r="B10" s="6" t="s">
        <v>190</v>
      </c>
    </row>
    <row r="11" spans="1:2" x14ac:dyDescent="0.25">
      <c r="A11" s="6" t="s">
        <v>191</v>
      </c>
      <c r="B11" s="6" t="s">
        <v>192</v>
      </c>
    </row>
    <row r="12" spans="1:2" x14ac:dyDescent="0.25">
      <c r="A12" s="6" t="s">
        <v>193</v>
      </c>
      <c r="B12" s="6" t="s">
        <v>194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2025 proveedores</vt:lpstr>
      <vt:lpstr>METADATOS</vt:lpstr>
      <vt:lpstr>'2025 proveedores'!Área_de_impresión</vt:lpstr>
      <vt:lpstr>'2025 proveedores'!Títulos_a_imprimir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María José Boada Bustos</dc:creator>
  <cp:keywords/>
  <dc:description/>
  <cp:lastModifiedBy>María José Boada Bustos</cp:lastModifiedBy>
  <cp:revision/>
  <dcterms:created xsi:type="dcterms:W3CDTF">2026-10-09T11:48:25Z</dcterms:created>
  <dcterms:modified xsi:type="dcterms:W3CDTF">2026-10-09T11:49:25Z</dcterms:modified>
  <cp:category/>
  <cp:contentStatus/>
</cp:coreProperties>
</file>