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jboada\Downloads\"/>
    </mc:Choice>
  </mc:AlternateContent>
  <xr:revisionPtr revIDLastSave="0" documentId="13_ncr:1_{5E5BD088-D950-43BA-9929-29AAF7EEFD4E}" xr6:coauthVersionLast="47" xr6:coauthVersionMax="47" xr10:uidLastSave="{00000000-0000-0000-0000-000000000000}"/>
  <bookViews>
    <workbookView xWindow="-26070" yWindow="2730" windowWidth="21600" windowHeight="11235" xr2:uid="{00000000-000D-0000-FFFF-FFFF00000000}"/>
  </bookViews>
  <sheets>
    <sheet name="2025 % ingresos Urbanismo" sheetId="1" r:id="rId1"/>
    <sheet name="METADATO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1" l="1"/>
  <c r="B16" i="1" s="1"/>
  <c r="C10" i="1"/>
  <c r="C9" i="1"/>
  <c r="C8" i="1"/>
  <c r="C7" i="1"/>
  <c r="C6" i="1"/>
  <c r="C5" i="1"/>
  <c r="C4" i="1"/>
  <c r="C3" i="1"/>
  <c r="C11" i="1" s="1"/>
  <c r="B17" i="1" l="1"/>
  <c r="C17" i="1" s="1"/>
  <c r="C16" i="1"/>
</calcChain>
</file>

<file path=xl/sharedStrings.xml><?xml version="1.0" encoding="utf-8"?>
<sst xmlns="http://schemas.openxmlformats.org/spreadsheetml/2006/main" count="46" uniqueCount="39">
  <si>
    <t>INGRESOS URBANÍSTICOS 2025</t>
  </si>
  <si>
    <t>Descripción</t>
  </si>
  <si>
    <t>Derechos Reconocidos Netos</t>
  </si>
  <si>
    <t>Porcentaje</t>
  </si>
  <si>
    <t>Impuesto sobre Bienes Inmuebles de Naturaleza Rústica</t>
  </si>
  <si>
    <t>Impuesto sobre Bienes Inmuebles de Naturaleza Urbana</t>
  </si>
  <si>
    <t>Impuesto sobre Incremento valor Terrenos Naturaleza Urbana</t>
  </si>
  <si>
    <t>Impuesto sobre Construcciones</t>
  </si>
  <si>
    <t>Tasa por Licencias Urbanísticas</t>
  </si>
  <si>
    <t>Tasas por Licencias de Apertura</t>
  </si>
  <si>
    <t>Producto Arrendamiento Viviendas Sociales</t>
  </si>
  <si>
    <t>Enajenación Viviendas Sociales La Sacedilla</t>
  </si>
  <si>
    <t>Ingresos Totales Urbanísticos</t>
  </si>
  <si>
    <t>INGRESOS TOTALES 2025</t>
  </si>
  <si>
    <t>Ingresos Totales Ayuntamiento</t>
  </si>
  <si>
    <t>Resto Ingresos</t>
  </si>
  <si>
    <t>Campo</t>
  </si>
  <si>
    <t>Valor</t>
  </si>
  <si>
    <t>Título del dataset</t>
  </si>
  <si>
    <t>Indicadores urbanísticos y de infraestructuras</t>
  </si>
  <si>
    <t>Porcentaje de ingresos del urbanismo sobre ingresos totales 2025</t>
  </si>
  <si>
    <t>Entidad publicadora</t>
  </si>
  <si>
    <t>Ayuntamiento de Majadahonda</t>
  </si>
  <si>
    <t>Área responsable</t>
  </si>
  <si>
    <t>Servicios Económicos</t>
  </si>
  <si>
    <t>Fuente</t>
  </si>
  <si>
    <t>Fecha de creación</t>
  </si>
  <si>
    <t>14/10/2026</t>
  </si>
  <si>
    <t>Fecha de última actualización</t>
  </si>
  <si>
    <t>Frecuencia de actualización</t>
  </si>
  <si>
    <t>No tiene</t>
  </si>
  <si>
    <t>Formato original</t>
  </si>
  <si>
    <t>Excel</t>
  </si>
  <si>
    <t>Formatos disponibles</t>
  </si>
  <si>
    <t>XLSX, ODS</t>
  </si>
  <si>
    <t>Licencia</t>
  </si>
  <si>
    <t>Creative Commons Reconocimiento 4.0 (CC BY 4.0)</t>
  </si>
  <si>
    <t>URL del portal</t>
  </si>
  <si>
    <t>https://transparencia.majadahonda.org/datos-abiertos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</si>
</sst>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7" x14ac:knownFonts="1">
    <font>
      <sz val="11"/>
      <color theme="1"/>
      <name val="Calibri"/>
      <family val="2"/>
      <scheme val="minor"/>
    </font>
    <font>
      <sz val="18"/>
      <color rgb="FF0960A7"/>
      <name val="Aptos"/>
      <family val="2"/>
    </font>
    <font>
      <sz val="11"/>
      <color theme="1"/>
      <name val="Aptos"/>
      <family val="2"/>
    </font>
    <font>
      <b/>
      <sz val="11"/>
      <color rgb="FF343434"/>
      <name val="Aptos"/>
      <family val="2"/>
    </font>
    <font>
      <sz val="11"/>
      <color rgb="FF343434"/>
      <name val="Aptos"/>
      <family val="2"/>
    </font>
    <font>
      <b/>
      <sz val="11"/>
      <color rgb="FFFFFFFF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EDF7"/>
        <bgColor indexed="64"/>
      </patternFill>
    </fill>
    <fill>
      <patternFill patternType="solid">
        <fgColor rgb="FF1F4E78"/>
      </patternFill>
    </fill>
  </fills>
  <borders count="3">
    <border>
      <left/>
      <right/>
      <top/>
      <bottom/>
      <diagonal/>
    </border>
    <border>
      <left/>
      <right/>
      <top/>
      <bottom style="thick">
        <color rgb="FFDDDDDD"/>
      </bottom>
      <diagonal/>
    </border>
    <border>
      <left/>
      <right/>
      <top style="medium">
        <color rgb="FFDDDDDD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vertical="center"/>
    </xf>
    <xf numFmtId="8" fontId="4" fillId="3" borderId="2" xfId="0" applyNumberFormat="1" applyFont="1" applyFill="1" applyBorder="1" applyAlignment="1">
      <alignment horizontal="right" vertical="center"/>
    </xf>
    <xf numFmtId="10" fontId="4" fillId="3" borderId="2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vertical="center"/>
    </xf>
    <xf numFmtId="8" fontId="4" fillId="2" borderId="2" xfId="0" applyNumberFormat="1" applyFont="1" applyFill="1" applyBorder="1" applyAlignment="1">
      <alignment horizontal="right" vertical="center"/>
    </xf>
    <xf numFmtId="10" fontId="4" fillId="2" borderId="2" xfId="0" applyNumberFormat="1" applyFont="1" applyFill="1" applyBorder="1" applyAlignment="1">
      <alignment horizontal="right" vertical="center"/>
    </xf>
    <xf numFmtId="0" fontId="3" fillId="3" borderId="2" xfId="0" applyFont="1" applyFill="1" applyBorder="1" applyAlignment="1">
      <alignment vertical="center"/>
    </xf>
    <xf numFmtId="8" fontId="3" fillId="3" borderId="2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vertical="center"/>
    </xf>
    <xf numFmtId="8" fontId="3" fillId="2" borderId="2" xfId="0" applyNumberFormat="1" applyFont="1" applyFill="1" applyBorder="1" applyAlignment="1">
      <alignment horizontal="right" vertical="center"/>
    </xf>
    <xf numFmtId="10" fontId="3" fillId="2" borderId="2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 wrapText="1"/>
    </xf>
    <xf numFmtId="0" fontId="5" fillId="4" borderId="0" xfId="0" applyFont="1" applyFill="1" applyAlignment="1">
      <alignment horizontal="center" vertical="center"/>
    </xf>
    <xf numFmtId="0" fontId="6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7"/>
  <sheetViews>
    <sheetView tabSelected="1" workbookViewId="0">
      <selection activeCell="A11" sqref="A11"/>
    </sheetView>
  </sheetViews>
  <sheetFormatPr baseColWidth="10" defaultColWidth="11.42578125" defaultRowHeight="15" x14ac:dyDescent="0.25"/>
  <cols>
    <col min="1" max="1" width="53.28515625" style="2" customWidth="1"/>
    <col min="2" max="2" width="34.140625" style="2" customWidth="1"/>
    <col min="3" max="3" width="14.85546875" style="2" customWidth="1"/>
    <col min="4" max="4" width="11.42578125" style="2" customWidth="1"/>
    <col min="5" max="16384" width="11.42578125" style="2"/>
  </cols>
  <sheetData>
    <row r="1" spans="1:3" ht="24" customHeight="1" x14ac:dyDescent="0.25">
      <c r="A1" s="1" t="s">
        <v>0</v>
      </c>
    </row>
    <row r="2" spans="1:3" ht="30" customHeight="1" thickBot="1" x14ac:dyDescent="0.3">
      <c r="A2" s="3" t="s">
        <v>1</v>
      </c>
      <c r="B2" s="16" t="s">
        <v>2</v>
      </c>
      <c r="C2" s="4" t="s">
        <v>3</v>
      </c>
    </row>
    <row r="3" spans="1:3" ht="30" customHeight="1" thickTop="1" thickBot="1" x14ac:dyDescent="0.3">
      <c r="A3" s="5" t="s">
        <v>4</v>
      </c>
      <c r="B3" s="6">
        <v>40516.639999999999</v>
      </c>
      <c r="C3" s="7">
        <f t="shared" ref="C3:C10" si="0">+B3/$B$11</f>
        <v>1.1156809189922005E-3</v>
      </c>
    </row>
    <row r="4" spans="1:3" ht="30" customHeight="1" thickBot="1" x14ac:dyDescent="0.3">
      <c r="A4" s="8" t="s">
        <v>5</v>
      </c>
      <c r="B4" s="9">
        <v>27007233.41</v>
      </c>
      <c r="C4" s="10">
        <f t="shared" si="0"/>
        <v>0.74368099107689234</v>
      </c>
    </row>
    <row r="5" spans="1:3" ht="30" customHeight="1" thickBot="1" x14ac:dyDescent="0.3">
      <c r="A5" s="5" t="s">
        <v>6</v>
      </c>
      <c r="B5" s="6">
        <v>3192086.98</v>
      </c>
      <c r="C5" s="7">
        <f t="shared" si="0"/>
        <v>8.7898466786718685E-2</v>
      </c>
    </row>
    <row r="6" spans="1:3" ht="30" customHeight="1" thickBot="1" x14ac:dyDescent="0.3">
      <c r="A6" s="8" t="s">
        <v>7</v>
      </c>
      <c r="B6" s="9">
        <v>3936453.84</v>
      </c>
      <c r="C6" s="10">
        <f t="shared" si="0"/>
        <v>0.10839562307687843</v>
      </c>
    </row>
    <row r="7" spans="1:3" ht="30" customHeight="1" thickBot="1" x14ac:dyDescent="0.3">
      <c r="A7" s="5" t="s">
        <v>8</v>
      </c>
      <c r="B7" s="6">
        <v>1749730.13</v>
      </c>
      <c r="C7" s="7">
        <f t="shared" si="0"/>
        <v>4.8181204547730068E-2</v>
      </c>
    </row>
    <row r="8" spans="1:3" ht="30" customHeight="1" thickBot="1" x14ac:dyDescent="0.3">
      <c r="A8" s="8" t="s">
        <v>9</v>
      </c>
      <c r="B8" s="9">
        <v>389595.15</v>
      </c>
      <c r="C8" s="10">
        <f t="shared" si="0"/>
        <v>1.0728033592788153E-2</v>
      </c>
    </row>
    <row r="9" spans="1:3" ht="30" customHeight="1" thickBot="1" x14ac:dyDescent="0.3">
      <c r="A9" s="5" t="s">
        <v>10</v>
      </c>
      <c r="B9" s="6">
        <v>0</v>
      </c>
      <c r="C9" s="7">
        <f t="shared" si="0"/>
        <v>0</v>
      </c>
    </row>
    <row r="10" spans="1:3" ht="30" customHeight="1" thickBot="1" x14ac:dyDescent="0.3">
      <c r="A10" s="8" t="s">
        <v>11</v>
      </c>
      <c r="B10" s="9">
        <v>0</v>
      </c>
      <c r="C10" s="10">
        <f t="shared" si="0"/>
        <v>0</v>
      </c>
    </row>
    <row r="11" spans="1:3" ht="30" customHeight="1" x14ac:dyDescent="0.25">
      <c r="A11" s="11" t="s">
        <v>12</v>
      </c>
      <c r="B11" s="12">
        <f>SUM(B3:B10)</f>
        <v>36315616.150000006</v>
      </c>
      <c r="C11" s="7">
        <f>SUM(C3:C10)</f>
        <v>0.99999999999999989</v>
      </c>
    </row>
    <row r="12" spans="1:3" ht="24" customHeight="1" x14ac:dyDescent="0.25">
      <c r="A12" s="1"/>
    </row>
    <row r="13" spans="1:3" ht="24" customHeight="1" x14ac:dyDescent="0.25">
      <c r="A13" s="1" t="s">
        <v>13</v>
      </c>
    </row>
    <row r="14" spans="1:3" ht="30" customHeight="1" thickBot="1" x14ac:dyDescent="0.3">
      <c r="A14" s="3" t="s">
        <v>1</v>
      </c>
      <c r="B14" s="16" t="s">
        <v>2</v>
      </c>
      <c r="C14" s="4" t="s">
        <v>3</v>
      </c>
    </row>
    <row r="15" spans="1:3" ht="30" customHeight="1" thickTop="1" thickBot="1" x14ac:dyDescent="0.3">
      <c r="A15" s="5" t="s">
        <v>14</v>
      </c>
      <c r="B15" s="6">
        <v>93227996.390000001</v>
      </c>
      <c r="C15" s="7">
        <v>1</v>
      </c>
    </row>
    <row r="16" spans="1:3" ht="30" customHeight="1" thickBot="1" x14ac:dyDescent="0.3">
      <c r="A16" s="13" t="s">
        <v>12</v>
      </c>
      <c r="B16" s="14">
        <f>+B11</f>
        <v>36315616.150000006</v>
      </c>
      <c r="C16" s="15">
        <f>+B16/$B$15</f>
        <v>0.38953552104757411</v>
      </c>
    </row>
    <row r="17" spans="1:3" ht="30" customHeight="1" x14ac:dyDescent="0.25">
      <c r="A17" s="5" t="s">
        <v>15</v>
      </c>
      <c r="B17" s="6">
        <f>+B15-B16</f>
        <v>56912380.239999995</v>
      </c>
      <c r="C17" s="7">
        <f>+B17/$B$15</f>
        <v>0.61046447895242595</v>
      </c>
    </row>
  </sheetData>
  <pageMargins left="0.70866141732283472" right="0.51181102362204722" top="0.74803149606299213" bottom="0.74803149606299213" header="0.31496062992125978" footer="0.31496062992125978"/>
  <pageSetup paperSize="9" scale="87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3"/>
  <sheetViews>
    <sheetView workbookViewId="0">
      <pane ySplit="1" topLeftCell="A2" activePane="bottomLeft" state="frozen"/>
      <selection pane="bottomLeft"/>
    </sheetView>
  </sheetViews>
  <sheetFormatPr baseColWidth="10" defaultColWidth="9.140625" defaultRowHeight="15" x14ac:dyDescent="0.25"/>
  <cols>
    <col min="1" max="1" width="34" customWidth="1"/>
    <col min="2" max="2" width="75" customWidth="1"/>
  </cols>
  <sheetData>
    <row r="1" spans="1:2" x14ac:dyDescent="0.25">
      <c r="A1" s="17" t="s">
        <v>16</v>
      </c>
      <c r="B1" s="17" t="s">
        <v>17</v>
      </c>
    </row>
    <row r="2" spans="1:2" x14ac:dyDescent="0.25">
      <c r="A2" s="18" t="s">
        <v>18</v>
      </c>
      <c r="B2" s="19" t="s">
        <v>19</v>
      </c>
    </row>
    <row r="3" spans="1:2" x14ac:dyDescent="0.25">
      <c r="A3" s="18" t="s">
        <v>1</v>
      </c>
      <c r="B3" s="19" t="s">
        <v>20</v>
      </c>
    </row>
    <row r="4" spans="1:2" x14ac:dyDescent="0.25">
      <c r="A4" s="18" t="s">
        <v>21</v>
      </c>
      <c r="B4" s="19" t="s">
        <v>22</v>
      </c>
    </row>
    <row r="5" spans="1:2" x14ac:dyDescent="0.25">
      <c r="A5" s="18" t="s">
        <v>23</v>
      </c>
      <c r="B5" s="19" t="s">
        <v>24</v>
      </c>
    </row>
    <row r="6" spans="1:2" x14ac:dyDescent="0.25">
      <c r="A6" s="18" t="s">
        <v>25</v>
      </c>
      <c r="B6" s="19" t="s">
        <v>22</v>
      </c>
    </row>
    <row r="7" spans="1:2" x14ac:dyDescent="0.25">
      <c r="A7" s="18" t="s">
        <v>26</v>
      </c>
      <c r="B7" s="19" t="s">
        <v>27</v>
      </c>
    </row>
    <row r="8" spans="1:2" x14ac:dyDescent="0.25">
      <c r="A8" s="18" t="s">
        <v>28</v>
      </c>
      <c r="B8" s="19" t="s">
        <v>27</v>
      </c>
    </row>
    <row r="9" spans="1:2" x14ac:dyDescent="0.25">
      <c r="A9" s="18" t="s">
        <v>29</v>
      </c>
      <c r="B9" s="19" t="s">
        <v>30</v>
      </c>
    </row>
    <row r="10" spans="1:2" x14ac:dyDescent="0.25">
      <c r="A10" s="18" t="s">
        <v>31</v>
      </c>
      <c r="B10" s="19" t="s">
        <v>32</v>
      </c>
    </row>
    <row r="11" spans="1:2" x14ac:dyDescent="0.25">
      <c r="A11" s="18" t="s">
        <v>33</v>
      </c>
      <c r="B11" s="19" t="s">
        <v>34</v>
      </c>
    </row>
    <row r="12" spans="1:2" x14ac:dyDescent="0.25">
      <c r="A12" s="18" t="s">
        <v>35</v>
      </c>
      <c r="B12" s="19" t="s">
        <v>36</v>
      </c>
    </row>
    <row r="13" spans="1:2" x14ac:dyDescent="0.25">
      <c r="A13" s="18" t="s">
        <v>37</v>
      </c>
      <c r="B13" s="19" t="s">
        <v>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2025 % ingresos Urbanismo</vt:lpstr>
      <vt:lpstr>METADATOS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NNTT/mjb</dc:creator>
  <cp:keywords/>
  <dc:description/>
  <cp:lastModifiedBy>María José Boada Bustos</cp:lastModifiedBy>
  <cp:revision/>
  <dcterms:created xsi:type="dcterms:W3CDTF">2026-10-14T08:08:35Z</dcterms:created>
  <dcterms:modified xsi:type="dcterms:W3CDTF">2026-10-14T09:47:27Z</dcterms:modified>
  <cp:category/>
  <cp:contentStatus/>
</cp:coreProperties>
</file>