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tecnolofs03\Aytos\intervencion\2025 Majadahonda\PRESUPUESTO\MODIFICACIONES CREDITOS 2025\MC 046-25-TC-35 Educación_jardin Tallin y mobiliario\"/>
    </mc:Choice>
  </mc:AlternateContent>
  <bookViews>
    <workbookView xWindow="28680" yWindow="-120" windowWidth="29040" windowHeight="16440"/>
  </bookViews>
  <sheets>
    <sheet name="FICHA" sheetId="4" r:id="rId1"/>
    <sheet name="Hoja 3" sheetId="5" r:id="rId2"/>
  </sheets>
  <definedNames>
    <definedName name="_xlnm.Print_Area" localSheetId="0">FICHA!$A$1:$H$45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4" l="1"/>
  <c r="H32" i="4"/>
  <c r="H33" i="4"/>
  <c r="H34" i="4"/>
  <c r="G35" i="4"/>
  <c r="C35" i="4"/>
  <c r="D35" i="4"/>
  <c r="E35" i="4"/>
  <c r="F35" i="4"/>
  <c r="E34" i="4"/>
  <c r="E33" i="4"/>
  <c r="E32" i="4"/>
  <c r="E31" i="4"/>
  <c r="E30" i="4" l="1"/>
  <c r="H30" i="4" s="1"/>
  <c r="E29" i="4"/>
  <c r="H29" i="4" s="1"/>
  <c r="E28" i="4"/>
  <c r="H28" i="4" s="1"/>
  <c r="E27" i="4"/>
  <c r="H27" i="4" s="1"/>
  <c r="E26" i="4"/>
  <c r="H26" i="4" s="1"/>
  <c r="E25" i="4"/>
  <c r="H25" i="4" s="1"/>
  <c r="E24" i="4"/>
  <c r="H24" i="4" s="1"/>
  <c r="E23" i="4"/>
  <c r="H23" i="4" s="1"/>
  <c r="E22" i="4"/>
  <c r="H22" i="4" s="1"/>
  <c r="E21" i="4"/>
  <c r="H21" i="4" s="1"/>
  <c r="E20" i="4"/>
  <c r="H20" i="4" s="1"/>
  <c r="E19" i="4" l="1"/>
  <c r="H19" i="4" s="1"/>
  <c r="E18" i="4"/>
  <c r="H18" i="4" s="1"/>
  <c r="E17" i="4"/>
  <c r="H17" i="4" s="1"/>
  <c r="E16" i="4"/>
  <c r="H16" i="4" s="1"/>
  <c r="E15" i="4"/>
  <c r="H15" i="4" s="1"/>
  <c r="E14" i="4"/>
  <c r="H14" i="4" s="1"/>
  <c r="E13" i="4"/>
  <c r="H13" i="4" s="1"/>
  <c r="E12" i="4"/>
  <c r="H12" i="4" s="1"/>
  <c r="H35" i="4" s="1"/>
  <c r="E11" i="4"/>
  <c r="H11" i="4" s="1"/>
  <c r="E10" i="4" l="1"/>
  <c r="H41" i="4" l="1"/>
  <c r="F42" i="4" l="1"/>
  <c r="H40" i="4"/>
  <c r="H10" i="4" l="1"/>
  <c r="H42" i="4" l="1"/>
  <c r="G42" i="4" l="1"/>
  <c r="D42" i="4"/>
  <c r="C42" i="4"/>
  <c r="E42" i="4" l="1"/>
</calcChain>
</file>

<file path=xl/sharedStrings.xml><?xml version="1.0" encoding="utf-8"?>
<sst xmlns="http://schemas.openxmlformats.org/spreadsheetml/2006/main" count="49" uniqueCount="42">
  <si>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</si>
  <si>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</si>
  <si>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</si>
  <si>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</si>
  <si>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</si>
  <si>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</si>
  <si>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</si>
  <si>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</si>
  <si>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</si>
  <si>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</si>
  <si>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</si>
  <si>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</si>
  <si>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</si>
  <si>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</si>
  <si>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</si>
  <si>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</si>
  <si>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</si>
  <si>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</si>
  <si>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</si>
  <si>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Nº DE EXPEDIENTE: 046/25/TC/35</t>
  </si>
  <si>
    <t>ARRENDAMIENTO, MAQUINARIA, INSTALACIONES Y UTILLAJE</t>
  </si>
  <si>
    <t>REPARACIONES, MTO. CONSER. MAQUINARIA, INSTALACIONES Y UTILLAJE</t>
  </si>
  <si>
    <t>OTROS SUMINISTROS</t>
  </si>
  <si>
    <t>ATENCIONES PROTOCOLARIAS Y REPRESENTATIVAS</t>
  </si>
  <si>
    <t>OTROS TRABAJOS REALIZADOS POR OTRAS EMPRESAS Y PROFES</t>
  </si>
  <si>
    <t>TRANSFERENCIAS CORRIENTES A INSTITUCIONES SIN FINES DE LUCRO</t>
  </si>
  <si>
    <t>REP. MTO. Y CONSER. EQUIPOS PROCESOS INFORMACIÓN</t>
  </si>
  <si>
    <t>PRENSA, REVISTAS LIBROS Y OTRAS PUBLICACIONES</t>
  </si>
  <si>
    <t>TRANSPORTES</t>
  </si>
  <si>
    <t>SUMINISTRO DE VESTUARIO</t>
  </si>
  <si>
    <t>REP. MTO. Y CONS. CENTRO GESTOR EDIFICIOS Y OTRAS CONSTRUC</t>
  </si>
  <si>
    <t>PUBLICIDAD Y PROPAGANDA</t>
  </si>
  <si>
    <t>REPARACIONES, MANTENIMIENTO Y CONSERVACIÓN DE MOBILIARIO</t>
  </si>
  <si>
    <t>LOCOMOCIÓN DEL PERSONAL NO DIRECTIVO</t>
  </si>
  <si>
    <t>OTROS GASTOS DIVERSOS</t>
  </si>
  <si>
    <t>CONTRATACION SERV.CULTURALES, DEPORT., SANITARIOS Y SOCIALES</t>
  </si>
  <si>
    <t>CONTRATACION SER. CULTURALES, DEPORT., SANITARIOS Y SOCIALES</t>
  </si>
  <si>
    <t>INVERSION NUEVA EN INFRAESTRUCTURAS Y BIENES DESTINADOS AL USO GENERAL
                              PROYECTO: 2025 4 INVEN 1</t>
  </si>
  <si>
    <t>MOBILIARIO    PROYECTO: 2025 4 COLEG 1</t>
  </si>
  <si>
    <t>MOBILIARIO    PROYECTO: 2025 4 PIIEN 1</t>
  </si>
  <si>
    <t>MAQUINARIA, INSTALACIONES Y UTILLAJE CENTRO GESTOR
                           PROYECTO: 2025 4 INVEN 1</t>
  </si>
  <si>
    <t>En la aplicación presupuestaria 010 3200 62500 necesitamos ampliar el crédito para incluir el cambio de altavoces del Auditorio y mobiliario para los despachos del Auditorio. En la apliación presupuestaria 0103230 609 00 necesitamos ajardinar unas zonas de la Escuela Infantil Talín que resultan peligrosas para los alumnos de la Escuela en estos momentos, lo que supondría también contratación previa del diseño del proyecto. En esta partida incluimos también los mástiles de las banderas de la Escuela Infantil Talín que requieren para su instalación de una pequeña obra. Por último, es imprescindible dotar a los colegios de mobiliario ( ventiladores de techo, mosquiteras, canastas de minibasket, juegos infantiles, etc.). 2025 4 INVEN 1; 2025 4 PIIEN 1. Por otro lado, las puertas automáticas del Auditorio se han estropeado y es necesario arreglarlas lo que implica suministro de materiales para su reparación.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</si>
</sst>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7"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
    <xf numFmtId="0" fontId="0" fillId="0" borderId="0"/>
  </cellStyleXfs>
  <cellXfs count="61">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4" fontId="6" fillId="0" borderId="6" xfId="0" applyNumberFormat="1" applyFont="1" applyBorder="1" applyAlignment="1">
      <alignment horizontal="right" vertical="center" wrapText="1"/>
    </xf>
    <xf numFmtId="0" fontId="5" fillId="0" borderId="7" xfId="0" applyFont="1" applyBorder="1" applyAlignment="1">
      <alignment vertical="center"/>
    </xf>
    <xf numFmtId="0" fontId="5" fillId="2" borderId="4" xfId="0"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4" fontId="5" fillId="0" borderId="8" xfId="0" applyNumberFormat="1" applyFont="1" applyBorder="1" applyAlignment="1">
      <alignment vertical="center"/>
    </xf>
    <xf numFmtId="0" fontId="2" fillId="0" borderId="0" xfId="0" applyFont="1" applyAlignment="1">
      <alignment wrapText="1"/>
    </xf>
    <xf numFmtId="4" fontId="5" fillId="2" borderId="8" xfId="0" applyNumberFormat="1" applyFont="1" applyFill="1" applyBorder="1" applyAlignment="1">
      <alignment vertical="center"/>
    </xf>
    <xf numFmtId="0" fontId="5" fillId="0" borderId="0" xfId="0" applyFont="1"/>
    <xf numFmtId="0" fontId="5" fillId="0" borderId="0" xfId="0" applyFont="1" applyAlignment="1">
      <alignment horizontal="center"/>
    </xf>
    <xf numFmtId="164" fontId="6" fillId="0" borderId="13" xfId="0" applyNumberFormat="1" applyFont="1" applyBorder="1" applyAlignment="1">
      <alignment horizontal="center" vertical="center" wrapText="1"/>
    </xf>
    <xf numFmtId="0" fontId="6" fillId="0" borderId="14" xfId="0" applyFont="1" applyBorder="1" applyAlignment="1">
      <alignment horizontal="left" vertical="center" wrapText="1"/>
    </xf>
    <xf numFmtId="4" fontId="6" fillId="0" borderId="14" xfId="0" applyNumberFormat="1" applyFont="1" applyBorder="1" applyAlignment="1">
      <alignment horizontal="right" vertical="center" wrapText="1"/>
    </xf>
    <xf numFmtId="4" fontId="6" fillId="0" borderId="15" xfId="0" applyNumberFormat="1" applyFont="1" applyBorder="1" applyAlignment="1">
      <alignment horizontal="right" vertical="center" wrapText="1"/>
    </xf>
    <xf numFmtId="164" fontId="6" fillId="0" borderId="16" xfId="0" applyNumberFormat="1" applyFont="1" applyBorder="1" applyAlignment="1">
      <alignment horizontal="center" vertical="center" wrapText="1"/>
    </xf>
    <xf numFmtId="0" fontId="6" fillId="0" borderId="17" xfId="0" applyFont="1" applyBorder="1" applyAlignment="1">
      <alignment horizontal="left" vertical="center" wrapText="1"/>
    </xf>
    <xf numFmtId="4" fontId="6" fillId="0" borderId="17" xfId="0" applyNumberFormat="1" applyFont="1" applyBorder="1" applyAlignment="1">
      <alignment horizontal="right" vertical="center" wrapText="1"/>
    </xf>
    <xf numFmtId="4" fontId="6" fillId="0" borderId="18" xfId="0" applyNumberFormat="1" applyFont="1" applyBorder="1" applyAlignment="1">
      <alignment horizontal="right" vertical="center" wrapText="1"/>
    </xf>
    <xf numFmtId="0" fontId="6"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center" vertical="center"/>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0" fontId="1" fillId="0" borderId="8" xfId="0" applyFont="1" applyBorder="1" applyAlignment="1">
      <alignment horizontal="center"/>
    </xf>
    <xf numFmtId="164" fontId="6" fillId="0" borderId="5" xfId="0" applyNumberFormat="1" applyFont="1" applyBorder="1" applyAlignment="1">
      <alignment horizontal="center" vertical="center" wrapText="1"/>
    </xf>
    <xf numFmtId="0" fontId="6" fillId="0" borderId="0" xfId="0" applyFont="1" applyBorder="1" applyAlignment="1">
      <alignment horizontal="left" vertical="center" wrapText="1"/>
    </xf>
    <xf numFmtId="4" fontId="6" fillId="0" borderId="0" xfId="0" applyNumberFormat="1" applyFont="1" applyBorder="1" applyAlignment="1">
      <alignment horizontal="right" vertical="center" wrapText="1"/>
    </xf>
    <xf numFmtId="4" fontId="6" fillId="0" borderId="14" xfId="0" applyNumberFormat="1" applyFont="1" applyBorder="1" applyAlignment="1">
      <alignment vertical="center"/>
    </xf>
    <xf numFmtId="4" fontId="6" fillId="0" borderId="17" xfId="0" applyNumberFormat="1" applyFont="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357571</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45"/>
  <sheetViews>
    <sheetView tabSelected="1" topLeftCell="A10" zoomScaleNormal="100" workbookViewId="0">
      <selection activeCell="A35" sqref="A35"/>
    </sheetView>
  </sheetViews>
  <sheetFormatPr baseColWidth="10" defaultColWidth="11.42578125" defaultRowHeight="12.75" x14ac:dyDescent="0.2"/>
  <cols>
    <col min="1" max="1" width="16.5703125" style="2" customWidth="1"/>
    <col min="2" max="2" width="37.140625" style="3" customWidth="1"/>
    <col min="3" max="4" width="11.7109375" style="1" customWidth="1"/>
    <col min="5" max="5" width="12.85546875" style="1" customWidth="1"/>
    <col min="6" max="8" width="11.7109375" style="1" customWidth="1"/>
    <col min="9" max="16384" width="11.42578125" style="2"/>
  </cols>
  <sheetData>
    <row r="2" spans="1:8" ht="19.7" customHeight="1" x14ac:dyDescent="0.2"/>
    <row r="3" spans="1:8" ht="19.7" customHeight="1" x14ac:dyDescent="0.2">
      <c r="A3" s="52" t="s">
        <v>0</v>
      </c>
      <c r="B3" s="52"/>
      <c r="C3" s="52"/>
      <c r="D3" s="52"/>
      <c r="E3" s="52"/>
      <c r="F3" s="52"/>
      <c r="G3" s="52"/>
      <c r="H3" s="52"/>
    </row>
    <row r="4" spans="1:8" ht="19.7" customHeight="1" x14ac:dyDescent="0.2">
      <c r="A4" s="4"/>
      <c r="B4" s="5"/>
      <c r="C4" s="4"/>
      <c r="D4" s="4"/>
      <c r="E4" s="4"/>
      <c r="F4" s="4"/>
      <c r="G4" s="4"/>
      <c r="H4" s="4"/>
    </row>
    <row r="5" spans="1:8" ht="13.15" customHeight="1" x14ac:dyDescent="0.2">
      <c r="A5" s="6"/>
      <c r="B5" s="7"/>
      <c r="C5" s="8"/>
      <c r="D5" s="8"/>
      <c r="E5" s="2"/>
      <c r="F5" s="9"/>
      <c r="G5" s="9"/>
      <c r="H5" s="9" t="s">
        <v>19</v>
      </c>
    </row>
    <row r="6" spans="1:8" ht="13.15" customHeight="1" x14ac:dyDescent="0.2">
      <c r="A6" s="6"/>
      <c r="B6" s="7"/>
      <c r="C6" s="8"/>
      <c r="D6" s="8"/>
      <c r="E6" s="2"/>
      <c r="F6" s="9"/>
      <c r="G6" s="9"/>
      <c r="H6" s="9"/>
    </row>
    <row r="8" spans="1:8" s="34" customFormat="1" ht="12.75" customHeight="1" x14ac:dyDescent="0.2">
      <c r="A8" s="50" t="s">
        <v>14</v>
      </c>
      <c r="B8" s="46" t="s">
        <v>5</v>
      </c>
      <c r="C8" s="48" t="s">
        <v>12</v>
      </c>
      <c r="D8" s="48" t="s">
        <v>10</v>
      </c>
      <c r="E8" s="48" t="s">
        <v>18</v>
      </c>
      <c r="F8" s="53" t="s">
        <v>1</v>
      </c>
      <c r="G8" s="54"/>
      <c r="H8" s="48" t="s">
        <v>13</v>
      </c>
    </row>
    <row r="9" spans="1:8" s="34" customFormat="1" ht="25.5" customHeight="1" x14ac:dyDescent="0.2">
      <c r="A9" s="51"/>
      <c r="B9" s="47"/>
      <c r="C9" s="49"/>
      <c r="D9" s="49"/>
      <c r="E9" s="49"/>
      <c r="F9" s="10" t="s">
        <v>8</v>
      </c>
      <c r="G9" s="10" t="s">
        <v>9</v>
      </c>
      <c r="H9" s="49"/>
    </row>
    <row r="10" spans="1:8" s="31" customFormat="1" ht="24" x14ac:dyDescent="0.2">
      <c r="A10" s="35">
        <v>10320020300</v>
      </c>
      <c r="B10" s="36" t="s">
        <v>20</v>
      </c>
      <c r="C10" s="59">
        <v>2420</v>
      </c>
      <c r="D10" s="37">
        <v>0</v>
      </c>
      <c r="E10" s="37">
        <f t="shared" ref="E10" si="0">C10+D10</f>
        <v>2420</v>
      </c>
      <c r="F10" s="37"/>
      <c r="G10" s="37">
        <v>2420</v>
      </c>
      <c r="H10" s="38">
        <f t="shared" ref="H10" si="1">E10+F10-G10</f>
        <v>0</v>
      </c>
    </row>
    <row r="11" spans="1:8" s="31" customFormat="1" ht="24" x14ac:dyDescent="0.2">
      <c r="A11" s="39">
        <v>10320021300</v>
      </c>
      <c r="B11" s="40" t="s">
        <v>21</v>
      </c>
      <c r="C11" s="60">
        <v>2000</v>
      </c>
      <c r="D11" s="41">
        <v>0</v>
      </c>
      <c r="E11" s="41">
        <f t="shared" ref="E11:E19" si="2">C11+D11</f>
        <v>2000</v>
      </c>
      <c r="F11" s="41"/>
      <c r="G11" s="41">
        <v>1449</v>
      </c>
      <c r="H11" s="42">
        <f t="shared" ref="H11:H19" si="3">E11+F11-G11</f>
        <v>551</v>
      </c>
    </row>
    <row r="12" spans="1:8" s="31" customFormat="1" x14ac:dyDescent="0.2">
      <c r="A12" s="39">
        <v>10320022199</v>
      </c>
      <c r="B12" s="40" t="s">
        <v>22</v>
      </c>
      <c r="C12" s="41">
        <v>3630</v>
      </c>
      <c r="D12" s="41">
        <v>0</v>
      </c>
      <c r="E12" s="41">
        <f t="shared" si="2"/>
        <v>3630</v>
      </c>
      <c r="F12" s="41"/>
      <c r="G12" s="41">
        <v>3400</v>
      </c>
      <c r="H12" s="42">
        <f t="shared" si="3"/>
        <v>230</v>
      </c>
    </row>
    <row r="13" spans="1:8" s="31" customFormat="1" ht="24" x14ac:dyDescent="0.2">
      <c r="A13" s="39">
        <v>10320022601</v>
      </c>
      <c r="B13" s="40" t="s">
        <v>23</v>
      </c>
      <c r="C13" s="41">
        <v>3000</v>
      </c>
      <c r="D13" s="41">
        <v>0</v>
      </c>
      <c r="E13" s="41">
        <f t="shared" si="2"/>
        <v>3000</v>
      </c>
      <c r="F13" s="41"/>
      <c r="G13" s="41">
        <v>2620</v>
      </c>
      <c r="H13" s="42">
        <f t="shared" si="3"/>
        <v>380</v>
      </c>
    </row>
    <row r="14" spans="1:8" s="31" customFormat="1" ht="24" x14ac:dyDescent="0.2">
      <c r="A14" s="39">
        <v>10320021201</v>
      </c>
      <c r="B14" s="40" t="s">
        <v>30</v>
      </c>
      <c r="C14" s="41">
        <v>2000</v>
      </c>
      <c r="D14" s="41">
        <v>0</v>
      </c>
      <c r="E14" s="41">
        <f t="shared" si="2"/>
        <v>2000</v>
      </c>
      <c r="F14" s="41"/>
      <c r="G14" s="41">
        <v>1860</v>
      </c>
      <c r="H14" s="42">
        <f t="shared" si="3"/>
        <v>140</v>
      </c>
    </row>
    <row r="15" spans="1:8" s="31" customFormat="1" ht="24" x14ac:dyDescent="0.2">
      <c r="A15" s="39">
        <v>10320021600</v>
      </c>
      <c r="B15" s="40" t="s">
        <v>26</v>
      </c>
      <c r="C15" s="60">
        <v>1000</v>
      </c>
      <c r="D15" s="41">
        <v>0</v>
      </c>
      <c r="E15" s="41">
        <f t="shared" si="2"/>
        <v>1000</v>
      </c>
      <c r="F15" s="41"/>
      <c r="G15" s="41">
        <v>1000</v>
      </c>
      <c r="H15" s="42">
        <f t="shared" si="3"/>
        <v>0</v>
      </c>
    </row>
    <row r="16" spans="1:8" s="31" customFormat="1" x14ac:dyDescent="0.2">
      <c r="A16" s="39">
        <v>10320022602</v>
      </c>
      <c r="B16" s="40" t="s">
        <v>31</v>
      </c>
      <c r="C16" s="41">
        <v>3000</v>
      </c>
      <c r="D16" s="41">
        <v>-1100</v>
      </c>
      <c r="E16" s="41">
        <f t="shared" si="2"/>
        <v>1900</v>
      </c>
      <c r="F16" s="41"/>
      <c r="G16" s="41">
        <v>1900</v>
      </c>
      <c r="H16" s="42">
        <f t="shared" si="3"/>
        <v>0</v>
      </c>
    </row>
    <row r="17" spans="1:8" s="31" customFormat="1" ht="24" x14ac:dyDescent="0.2">
      <c r="A17" s="39">
        <v>10320021500</v>
      </c>
      <c r="B17" s="40" t="s">
        <v>32</v>
      </c>
      <c r="C17" s="41">
        <v>1000</v>
      </c>
      <c r="D17" s="41">
        <v>0</v>
      </c>
      <c r="E17" s="41">
        <f t="shared" si="2"/>
        <v>1000</v>
      </c>
      <c r="F17" s="41"/>
      <c r="G17" s="41">
        <v>1000</v>
      </c>
      <c r="H17" s="42">
        <f t="shared" si="3"/>
        <v>0</v>
      </c>
    </row>
    <row r="18" spans="1:8" s="31" customFormat="1" ht="24" x14ac:dyDescent="0.2">
      <c r="A18" s="39">
        <v>10323021300</v>
      </c>
      <c r="B18" s="40" t="s">
        <v>21</v>
      </c>
      <c r="C18" s="41">
        <v>5000</v>
      </c>
      <c r="D18" s="41">
        <v>0</v>
      </c>
      <c r="E18" s="41">
        <f t="shared" si="2"/>
        <v>5000</v>
      </c>
      <c r="F18" s="41"/>
      <c r="G18" s="41">
        <v>5000</v>
      </c>
      <c r="H18" s="42">
        <f t="shared" si="3"/>
        <v>0</v>
      </c>
    </row>
    <row r="19" spans="1:8" s="31" customFormat="1" ht="24" x14ac:dyDescent="0.2">
      <c r="A19" s="39">
        <v>10320022001</v>
      </c>
      <c r="B19" s="40" t="s">
        <v>27</v>
      </c>
      <c r="C19" s="60">
        <v>600</v>
      </c>
      <c r="D19" s="41">
        <v>0</v>
      </c>
      <c r="E19" s="41">
        <f t="shared" si="2"/>
        <v>600</v>
      </c>
      <c r="F19" s="41"/>
      <c r="G19" s="41">
        <v>600</v>
      </c>
      <c r="H19" s="42">
        <f t="shared" si="3"/>
        <v>0</v>
      </c>
    </row>
    <row r="20" spans="1:8" s="31" customFormat="1" ht="24" x14ac:dyDescent="0.2">
      <c r="A20" s="39">
        <v>10320023120</v>
      </c>
      <c r="B20" s="40" t="s">
        <v>33</v>
      </c>
      <c r="C20" s="41">
        <v>600</v>
      </c>
      <c r="D20" s="41">
        <v>0</v>
      </c>
      <c r="E20" s="41">
        <f t="shared" ref="E20:E34" si="4">C20+D20</f>
        <v>600</v>
      </c>
      <c r="F20" s="41"/>
      <c r="G20" s="41">
        <v>600</v>
      </c>
      <c r="H20" s="42">
        <f t="shared" ref="H20:H34" si="5">E20+F20-G20</f>
        <v>0</v>
      </c>
    </row>
    <row r="21" spans="1:8" s="31" customFormat="1" x14ac:dyDescent="0.2">
      <c r="A21" s="39">
        <v>10323022104</v>
      </c>
      <c r="B21" s="40" t="s">
        <v>29</v>
      </c>
      <c r="C21" s="41">
        <v>4500</v>
      </c>
      <c r="D21" s="41">
        <v>0</v>
      </c>
      <c r="E21" s="41">
        <f t="shared" si="4"/>
        <v>4500</v>
      </c>
      <c r="F21" s="41"/>
      <c r="G21" s="41">
        <v>4500</v>
      </c>
      <c r="H21" s="42">
        <f t="shared" si="5"/>
        <v>0</v>
      </c>
    </row>
    <row r="22" spans="1:8" s="31" customFormat="1" x14ac:dyDescent="0.2">
      <c r="A22" s="39">
        <v>10323022699</v>
      </c>
      <c r="B22" s="40" t="s">
        <v>34</v>
      </c>
      <c r="C22" s="41">
        <v>1000</v>
      </c>
      <c r="D22" s="41">
        <v>0</v>
      </c>
      <c r="E22" s="41">
        <f t="shared" si="4"/>
        <v>1000</v>
      </c>
      <c r="F22" s="41"/>
      <c r="G22" s="41">
        <v>940</v>
      </c>
      <c r="H22" s="42">
        <f t="shared" si="5"/>
        <v>60</v>
      </c>
    </row>
    <row r="23" spans="1:8" s="31" customFormat="1" ht="24" x14ac:dyDescent="0.2">
      <c r="A23" s="39">
        <v>10323048004</v>
      </c>
      <c r="B23" s="40" t="s">
        <v>25</v>
      </c>
      <c r="C23" s="60">
        <v>5000</v>
      </c>
      <c r="D23" s="41">
        <v>0</v>
      </c>
      <c r="E23" s="41">
        <f t="shared" si="4"/>
        <v>5000</v>
      </c>
      <c r="F23" s="41"/>
      <c r="G23" s="41">
        <v>5000</v>
      </c>
      <c r="H23" s="42">
        <f t="shared" si="5"/>
        <v>0</v>
      </c>
    </row>
    <row r="24" spans="1:8" s="31" customFormat="1" x14ac:dyDescent="0.2">
      <c r="A24" s="39">
        <v>10323022199</v>
      </c>
      <c r="B24" s="40" t="s">
        <v>22</v>
      </c>
      <c r="C24" s="41">
        <v>5000</v>
      </c>
      <c r="D24" s="41">
        <v>0</v>
      </c>
      <c r="E24" s="41">
        <f t="shared" si="4"/>
        <v>5000</v>
      </c>
      <c r="F24" s="41"/>
      <c r="G24" s="41">
        <v>4000</v>
      </c>
      <c r="H24" s="42">
        <f t="shared" si="5"/>
        <v>1000</v>
      </c>
    </row>
    <row r="25" spans="1:8" s="31" customFormat="1" x14ac:dyDescent="0.2">
      <c r="A25" s="39">
        <v>10324022199</v>
      </c>
      <c r="B25" s="40" t="s">
        <v>22</v>
      </c>
      <c r="C25" s="41">
        <v>2081</v>
      </c>
      <c r="D25" s="41">
        <v>0</v>
      </c>
      <c r="E25" s="41">
        <f t="shared" si="4"/>
        <v>2081</v>
      </c>
      <c r="F25" s="41"/>
      <c r="G25" s="41">
        <v>2081</v>
      </c>
      <c r="H25" s="42">
        <f t="shared" si="5"/>
        <v>0</v>
      </c>
    </row>
    <row r="26" spans="1:8" s="31" customFormat="1" ht="24" x14ac:dyDescent="0.2">
      <c r="A26" s="39">
        <v>10324022717</v>
      </c>
      <c r="B26" s="40" t="s">
        <v>35</v>
      </c>
      <c r="C26" s="41">
        <v>5400</v>
      </c>
      <c r="D26" s="41">
        <v>0</v>
      </c>
      <c r="E26" s="41">
        <f t="shared" si="4"/>
        <v>5400</v>
      </c>
      <c r="F26" s="41"/>
      <c r="G26" s="41">
        <v>5400</v>
      </c>
      <c r="H26" s="42">
        <f t="shared" si="5"/>
        <v>0</v>
      </c>
    </row>
    <row r="27" spans="1:8" s="31" customFormat="1" ht="24" x14ac:dyDescent="0.2">
      <c r="A27" s="39">
        <v>10324022799</v>
      </c>
      <c r="B27" s="40" t="s">
        <v>24</v>
      </c>
      <c r="C27" s="60">
        <v>5000</v>
      </c>
      <c r="D27" s="41">
        <v>0</v>
      </c>
      <c r="E27" s="41">
        <f t="shared" si="4"/>
        <v>5000</v>
      </c>
      <c r="F27" s="41"/>
      <c r="G27" s="41">
        <v>5000</v>
      </c>
      <c r="H27" s="42">
        <f t="shared" si="5"/>
        <v>0</v>
      </c>
    </row>
    <row r="28" spans="1:8" s="31" customFormat="1" x14ac:dyDescent="0.2">
      <c r="A28" s="39">
        <v>10326022300</v>
      </c>
      <c r="B28" s="40" t="s">
        <v>28</v>
      </c>
      <c r="C28" s="41">
        <v>8302</v>
      </c>
      <c r="D28" s="41">
        <v>0</v>
      </c>
      <c r="E28" s="41">
        <f t="shared" si="4"/>
        <v>8302</v>
      </c>
      <c r="F28" s="41"/>
      <c r="G28" s="41">
        <v>1600</v>
      </c>
      <c r="H28" s="42">
        <f t="shared" si="5"/>
        <v>6702</v>
      </c>
    </row>
    <row r="29" spans="1:8" s="31" customFormat="1" ht="24" x14ac:dyDescent="0.2">
      <c r="A29" s="39">
        <v>10326022601</v>
      </c>
      <c r="B29" s="40" t="s">
        <v>23</v>
      </c>
      <c r="C29" s="41">
        <v>1500</v>
      </c>
      <c r="D29" s="41">
        <v>0</v>
      </c>
      <c r="E29" s="41">
        <f t="shared" si="4"/>
        <v>1500</v>
      </c>
      <c r="F29" s="41"/>
      <c r="G29" s="41">
        <v>1500</v>
      </c>
      <c r="H29" s="42">
        <f t="shared" si="5"/>
        <v>0</v>
      </c>
    </row>
    <row r="30" spans="1:8" s="31" customFormat="1" ht="24" x14ac:dyDescent="0.2">
      <c r="A30" s="39">
        <v>10326022717</v>
      </c>
      <c r="B30" s="40" t="s">
        <v>36</v>
      </c>
      <c r="C30" s="41">
        <v>51706</v>
      </c>
      <c r="D30" s="41">
        <v>0</v>
      </c>
      <c r="E30" s="41">
        <f t="shared" si="4"/>
        <v>51706</v>
      </c>
      <c r="F30" s="41"/>
      <c r="G30" s="41">
        <v>34314</v>
      </c>
      <c r="H30" s="42">
        <f t="shared" si="5"/>
        <v>17392</v>
      </c>
    </row>
    <row r="31" spans="1:8" s="31" customFormat="1" ht="60" x14ac:dyDescent="0.2">
      <c r="A31" s="56">
        <v>10323060900</v>
      </c>
      <c r="B31" s="57" t="s">
        <v>37</v>
      </c>
      <c r="C31" s="58">
        <v>0</v>
      </c>
      <c r="D31" s="58">
        <v>0</v>
      </c>
      <c r="E31" s="58">
        <f t="shared" si="4"/>
        <v>0</v>
      </c>
      <c r="F31" s="58">
        <v>58000</v>
      </c>
      <c r="G31" s="58"/>
      <c r="H31" s="42">
        <f t="shared" si="5"/>
        <v>58000</v>
      </c>
    </row>
    <row r="32" spans="1:8" s="31" customFormat="1" ht="36" x14ac:dyDescent="0.2">
      <c r="A32" s="56">
        <v>10320062301</v>
      </c>
      <c r="B32" s="57" t="s">
        <v>40</v>
      </c>
      <c r="C32" s="58">
        <v>0</v>
      </c>
      <c r="D32" s="58">
        <v>0</v>
      </c>
      <c r="E32" s="58">
        <f t="shared" si="4"/>
        <v>0</v>
      </c>
      <c r="F32" s="58">
        <v>18000</v>
      </c>
      <c r="G32" s="58"/>
      <c r="H32" s="42">
        <f t="shared" si="5"/>
        <v>18000</v>
      </c>
    </row>
    <row r="33" spans="1:8" s="31" customFormat="1" x14ac:dyDescent="0.2">
      <c r="A33" s="56">
        <v>10320062500</v>
      </c>
      <c r="B33" s="57" t="s">
        <v>38</v>
      </c>
      <c r="C33" s="58">
        <v>40000</v>
      </c>
      <c r="D33" s="58">
        <v>1100</v>
      </c>
      <c r="E33" s="58">
        <f t="shared" si="4"/>
        <v>41100</v>
      </c>
      <c r="F33" s="58">
        <v>6039</v>
      </c>
      <c r="G33" s="58"/>
      <c r="H33" s="42">
        <f t="shared" si="5"/>
        <v>47139</v>
      </c>
    </row>
    <row r="34" spans="1:8" s="31" customFormat="1" x14ac:dyDescent="0.2">
      <c r="A34" s="56">
        <v>10320062500</v>
      </c>
      <c r="B34" s="57" t="s">
        <v>39</v>
      </c>
      <c r="C34" s="58">
        <v>40000</v>
      </c>
      <c r="D34" s="58">
        <v>1100</v>
      </c>
      <c r="E34" s="58">
        <f t="shared" si="4"/>
        <v>41100</v>
      </c>
      <c r="F34" s="58">
        <v>4145</v>
      </c>
      <c r="G34" s="58"/>
      <c r="H34" s="42">
        <f t="shared" si="5"/>
        <v>45245</v>
      </c>
    </row>
    <row r="35" spans="1:8" s="11" customFormat="1" ht="12" customHeight="1" x14ac:dyDescent="0.2">
      <c r="A35" s="17"/>
      <c r="B35" s="18" t="s">
        <v>2</v>
      </c>
      <c r="C35" s="32">
        <f>SUM(C10:C34)</f>
        <v>193739</v>
      </c>
      <c r="D35" s="32">
        <f>SUM(D10:D34)</f>
        <v>1100</v>
      </c>
      <c r="E35" s="32">
        <f>SUM(E10:E34)</f>
        <v>194839</v>
      </c>
      <c r="F35" s="32">
        <f>SUM(F10:F34)</f>
        <v>86184</v>
      </c>
      <c r="G35" s="32">
        <f>SUM(G10:G34)</f>
        <v>86184</v>
      </c>
      <c r="H35" s="32">
        <f>SUM(H10:H34)</f>
        <v>194839</v>
      </c>
    </row>
    <row r="36" spans="1:8" hidden="1" x14ac:dyDescent="0.2">
      <c r="A36" s="19"/>
      <c r="B36" s="20"/>
      <c r="C36" s="21"/>
      <c r="D36" s="21"/>
      <c r="E36" s="21"/>
      <c r="F36" s="21"/>
      <c r="G36" s="21"/>
      <c r="H36" s="21"/>
    </row>
    <row r="37" spans="1:8" x14ac:dyDescent="0.2">
      <c r="A37" s="22"/>
      <c r="B37" s="23"/>
      <c r="C37" s="24"/>
      <c r="D37" s="24"/>
      <c r="E37" s="24"/>
      <c r="F37" s="24"/>
      <c r="G37" s="24"/>
      <c r="H37" s="24"/>
    </row>
    <row r="38" spans="1:8" s="33" customFormat="1" ht="12.75" customHeight="1" x14ac:dyDescent="0.2">
      <c r="A38" s="50" t="s">
        <v>15</v>
      </c>
      <c r="B38" s="46" t="s">
        <v>6</v>
      </c>
      <c r="C38" s="48" t="s">
        <v>11</v>
      </c>
      <c r="D38" s="48" t="s">
        <v>10</v>
      </c>
      <c r="E38" s="48" t="s">
        <v>17</v>
      </c>
      <c r="F38" s="53" t="s">
        <v>1</v>
      </c>
      <c r="G38" s="54"/>
      <c r="H38" s="48" t="s">
        <v>16</v>
      </c>
    </row>
    <row r="39" spans="1:8" s="33" customFormat="1" ht="24" x14ac:dyDescent="0.2">
      <c r="A39" s="51"/>
      <c r="B39" s="47"/>
      <c r="C39" s="49"/>
      <c r="D39" s="49"/>
      <c r="E39" s="49"/>
      <c r="F39" s="10" t="s">
        <v>3</v>
      </c>
      <c r="G39" s="10" t="s">
        <v>4</v>
      </c>
      <c r="H39" s="49"/>
    </row>
    <row r="40" spans="1:8" x14ac:dyDescent="0.2">
      <c r="A40" s="25"/>
      <c r="B40" s="26"/>
      <c r="C40" s="27"/>
      <c r="D40" s="27"/>
      <c r="E40" s="27"/>
      <c r="F40" s="27"/>
      <c r="G40" s="27"/>
      <c r="H40" s="16">
        <f t="shared" ref="H40:H41" si="6">E40+F40-G40</f>
        <v>0</v>
      </c>
    </row>
    <row r="41" spans="1:8" x14ac:dyDescent="0.2">
      <c r="A41" s="28"/>
      <c r="B41" s="29"/>
      <c r="C41" s="12"/>
      <c r="D41" s="12"/>
      <c r="E41" s="12"/>
      <c r="F41" s="12"/>
      <c r="G41" s="12"/>
      <c r="H41" s="16">
        <f t="shared" si="6"/>
        <v>0</v>
      </c>
    </row>
    <row r="42" spans="1:8" x14ac:dyDescent="0.2">
      <c r="A42" s="17"/>
      <c r="B42" s="18" t="s">
        <v>2</v>
      </c>
      <c r="C42" s="30">
        <f>SUM(C41:C41)</f>
        <v>0</v>
      </c>
      <c r="D42" s="30">
        <f>SUM(D41:D41)</f>
        <v>0</v>
      </c>
      <c r="E42" s="30">
        <f>SUM(E41:E41)</f>
        <v>0</v>
      </c>
      <c r="F42" s="30">
        <f>SUM(F40:F41)</f>
        <v>0</v>
      </c>
      <c r="G42" s="30">
        <f>SUM(G41:G41)</f>
        <v>0</v>
      </c>
      <c r="H42" s="30">
        <f>SUM(H40:H41)</f>
        <v>0</v>
      </c>
    </row>
    <row r="43" spans="1:8" x14ac:dyDescent="0.2">
      <c r="A43" s="13"/>
      <c r="B43" s="14"/>
      <c r="C43" s="15"/>
      <c r="D43" s="15"/>
      <c r="E43" s="15"/>
      <c r="F43" s="15"/>
      <c r="G43" s="15"/>
      <c r="H43" s="15"/>
    </row>
    <row r="44" spans="1:8" x14ac:dyDescent="0.2">
      <c r="A44" s="55" t="s">
        <v>7</v>
      </c>
      <c r="B44" s="55"/>
      <c r="C44" s="55"/>
      <c r="D44" s="55"/>
      <c r="E44" s="55"/>
      <c r="F44" s="55"/>
      <c r="G44" s="55"/>
      <c r="H44" s="55"/>
    </row>
    <row r="45" spans="1:8" ht="84" customHeight="1" x14ac:dyDescent="0.2">
      <c r="A45" s="43" t="s">
        <v>41</v>
      </c>
      <c r="B45" s="44"/>
      <c r="C45" s="44"/>
      <c r="D45" s="44"/>
      <c r="E45" s="44"/>
      <c r="F45" s="44"/>
      <c r="G45" s="44"/>
      <c r="H45" s="45"/>
    </row>
  </sheetData>
  <mergeCells count="17">
    <mergeCell ref="A3:H3"/>
    <mergeCell ref="F8:G8"/>
    <mergeCell ref="F38:G38"/>
    <mergeCell ref="A44:H44"/>
    <mergeCell ref="A45:H45"/>
    <mergeCell ref="B8:B9"/>
    <mergeCell ref="B38:B39"/>
    <mergeCell ref="E38:E39"/>
    <mergeCell ref="D38:D39"/>
    <mergeCell ref="C38:C39"/>
    <mergeCell ref="C8:C9"/>
    <mergeCell ref="D8:D9"/>
    <mergeCell ref="E8:E9"/>
    <mergeCell ref="H8:H9"/>
    <mergeCell ref="A8:A9"/>
    <mergeCell ref="A38:A39"/>
    <mergeCell ref="H38:H39"/>
  </mergeCells>
  <phoneticPr fontId="0" type="noConversion"/>
  <pageMargins left="0.24" right="0" top="0.24" bottom="0.56999999999999995"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Mª del Mar Tamayo Yuste</cp:lastModifiedBy>
  <cp:lastPrinted>2025-11-28T07:50:27Z</cp:lastPrinted>
  <dcterms:created xsi:type="dcterms:W3CDTF">2001-02-01T09:10:38Z</dcterms:created>
  <dcterms:modified xsi:type="dcterms:W3CDTF">2025-12-04T09:59:05Z</dcterms:modified>
</cp:coreProperties>
</file>