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economicos\Aytos\intervencion\2025 Majadahonda\PRESUPUESTO\MODIFICACIONES CREDITOS 2025\MC 019-25-ES-02 Edificio London y Cementerio\"/>
    </mc:Choice>
  </mc:AlternateContent>
  <bookViews>
    <workbookView xWindow="-120" yWindow="-120" windowWidth="29040" windowHeight="15720"/>
  </bookViews>
  <sheets>
    <sheet name="FICHA" sheetId="4" r:id="rId1"/>
    <sheet name="Hoja 3" sheetId="5" r:id="rId2"/>
  </sheets>
  <definedNames>
    <definedName name="_xlnm.Print_Area" localSheetId="0">FICHA!$A$1:$H$27</definedName>
  </definedNames>
  <calcPr calcId="162913"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4" l="1"/>
  <c r="E13" i="4"/>
  <c r="E10" i="4" l="1"/>
  <c r="C16" i="4" l="1"/>
  <c r="F16" i="4"/>
  <c r="G16" i="4"/>
  <c r="E16" i="4" l="1"/>
  <c r="F23" i="4" l="1"/>
  <c r="H21" i="4"/>
  <c r="H16" i="4" l="1"/>
  <c r="H23" i="4" l="1"/>
  <c r="G23" i="4" l="1"/>
  <c r="C23" i="4"/>
</calcChain>
</file>

<file path=xl/sharedStrings.xml><?xml version="1.0" encoding="utf-8"?>
<sst xmlns="http://schemas.openxmlformats.org/spreadsheetml/2006/main" count="30" uniqueCount="28">
  <si>
    <t>EXPEDIENTE DE MODIFICACIÓN DE CRÉDITOS</t>
  </si>
  <si>
    <t>MODIFICACIONES</t>
  </si>
  <si>
    <t>TOTALES</t>
  </si>
  <si>
    <t>EN MÁS (MP)</t>
  </si>
  <si>
    <t>EN MENOS (MP/)</t>
  </si>
  <si>
    <t>APLICACIÓN PRESUPUESTARIA</t>
  </si>
  <si>
    <t>ECONÓMICA</t>
  </si>
  <si>
    <t>OBSERVACIONES</t>
  </si>
  <si>
    <t>EN MÁS (MC)</t>
  </si>
  <si>
    <t>EN MENOS (MC/)</t>
  </si>
  <si>
    <t>MODIFIC. ANTERIOR</t>
  </si>
  <si>
    <t>PREVISIÓN INICIAL</t>
  </si>
  <si>
    <t>CRÉDITO INICIAL</t>
  </si>
  <si>
    <t>CRÉDITO DEFINITIVO</t>
  </si>
  <si>
    <t>GASTOS
CÓDIGO</t>
  </si>
  <si>
    <t>INGRESOS
CÓDIGO</t>
  </si>
  <si>
    <t>PREVISIÓN DEFINITIVA</t>
  </si>
  <si>
    <t>PREV.
DEFINITIVA
ACTUAL</t>
  </si>
  <si>
    <t>CTO.
DEFINITIVO ACTUAL</t>
  </si>
  <si>
    <t>007 1640 62200</t>
  </si>
  <si>
    <t>Remanente de Tesorería  para Gastos Generales</t>
  </si>
  <si>
    <t>EDIFICIOS Y OTRAS CONSTRUC.USO OPERAT.SERVICIOS. CEMENTERIO</t>
  </si>
  <si>
    <t>Nº DE EXPEDIENTE: 019/25/ES/02</t>
  </si>
  <si>
    <t>Proyecto: 2025 4 RTOCE 1  AMPLIACIÓN CEMENTERIO MUNICIPAL CON RTGG</t>
  </si>
  <si>
    <t>006 1510 22710</t>
  </si>
  <si>
    <t>CONTRATACIÓN  DE SERVICIOS. EJECUCIONES SUBSIDIARIAS</t>
  </si>
  <si>
    <t>*01 RTGG 2025 DEMOLICIÓN ANTIGUA EDIFICACIÓN (London School of Economics. Se modifican el subconcepto de la clasificación  económica de los gastos, que figura en la ficha-memoria de la actuación elaboradas por los centros gestores, para su adecuación a la Orden HAP/419/2014, de 14 de marzo, por la que se modifica la Orden EHA/3565/2008, de 3 de diciembre, por la que se aprueba la estructura de los presupuestos de las entidades locales. Clasificación económica se crea subconcepto 227 10. Contratación de servicios. Ejecuciones subsidiarias (Se incluirán aquellos gastos que correspondan a actividades que, siendo de la competencia de las entidades locales o sus organismos autónomos, se ejecutan mediante contratación con empresas externas o profesionales independientes. gastos derivados de una ejecución subsidiaria como medio de ejecución forzosa en el ámbito urbanístico). En cuanto a la clasificación por programas de gasto,  se utiliza el subprograma 1510. Urbanismo: planeamiento, gestión, ejecución y disciplina urbanística. por cuanto estas actuaciones llevan implícitas actuaciones de inspección urbanística), en lugar del subconcepto 623 00. Maquinaria, instalaciones y utillaje
*02 RTGG 2025 AMPLIACIÓN CEMENTERIO MUNICIPAL.- . Se modifica el  subconcepto de la clasificación económica de los gastos, que figura en la ficha-memoria de inversión elaborada por el centro gestor, para su adecuación a la Orden HAP/419/2014, de 14 de marzo, por la que se modifica la Orden EHA/3565/2008, de 3 de diciembre, por la que se aprueba la estructura de los presupuestos de las entidades locales. Clasificación económica se crea subconcepto 622 00. EDIFICIOS Y OTRAS CONSTRUCCIONES DESTINADA AL.USO OPERATATIVO DE LOS SERVICIOS. CEMENTERIO, en lugar del subconcepto 623 00 Maquinaria, instalaciones y utillaje</t>
  </si>
  <si>
    <t xml:space="preserve"> DEMOLICIÓN ANTIGUA EDIFICACIÓN   (London School of Economics) CON RTGG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</si>
</sst>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quot;.&quot;0000&quot;.&quot;000&quot;.&quot;00"/>
  </numFmts>
  <fonts count="8" x14ac:knownFonts="1">
    <font>
      <sz val="10"/>
      <name val="Arial"/>
    </font>
    <font>
      <b/>
      <sz val="10"/>
      <name val="Arial"/>
      <family val="2"/>
    </font>
    <font>
      <sz val="10"/>
      <name val="Arial"/>
      <family val="2"/>
    </font>
    <font>
      <b/>
      <u/>
      <sz val="12"/>
      <name val="Arial"/>
      <family val="2"/>
    </font>
    <font>
      <b/>
      <u/>
      <sz val="10"/>
      <name val="Arial"/>
      <family val="2"/>
    </font>
    <font>
      <b/>
      <sz val="9"/>
      <name val="Arial"/>
      <family val="2"/>
    </font>
    <font>
      <sz val="8"/>
      <name val="Arial"/>
      <family val="2"/>
    </font>
    <font>
      <b/>
      <sz val="8"/>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66">
    <xf numFmtId="0" fontId="0" fillId="0" borderId="0" xfId="0"/>
    <xf numFmtId="4" fontId="1" fillId="0" borderId="0" xfId="0" applyNumberFormat="1" applyFont="1"/>
    <xf numFmtId="0" fontId="1" fillId="0" borderId="0" xfId="0" applyFont="1"/>
    <xf numFmtId="0" fontId="1" fillId="0" borderId="0" xfId="0" applyFont="1" applyAlignment="1">
      <alignment wrapText="1"/>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xf>
    <xf numFmtId="0" fontId="1" fillId="0" borderId="0" xfId="0" applyFont="1" applyAlignment="1">
      <alignment horizontal="center" wrapText="1"/>
    </xf>
    <xf numFmtId="4" fontId="1" fillId="0" borderId="0" xfId="0" applyNumberFormat="1" applyFont="1" applyAlignment="1">
      <alignment horizontal="center"/>
    </xf>
    <xf numFmtId="4" fontId="4" fillId="0" borderId="0" xfId="0" quotePrefix="1" applyNumberFormat="1" applyFont="1" applyAlignment="1">
      <alignment horizontal="right"/>
    </xf>
    <xf numFmtId="4" fontId="5" fillId="0" borderId="8" xfId="0" applyNumberFormat="1" applyFont="1" applyBorder="1" applyAlignment="1">
      <alignment horizontal="center" vertical="center" wrapText="1"/>
    </xf>
    <xf numFmtId="0" fontId="2" fillId="0" borderId="0" xfId="0" applyFont="1"/>
    <xf numFmtId="0" fontId="1" fillId="0" borderId="2" xfId="0" applyFont="1" applyBorder="1"/>
    <xf numFmtId="0" fontId="1" fillId="0" borderId="2" xfId="0" applyFont="1" applyBorder="1" applyAlignment="1">
      <alignment wrapText="1"/>
    </xf>
    <xf numFmtId="4" fontId="1" fillId="0" borderId="2" xfId="0" applyNumberFormat="1" applyFont="1" applyBorder="1"/>
    <xf numFmtId="0" fontId="5" fillId="0" borderId="2" xfId="0" applyFont="1" applyBorder="1" applyAlignment="1">
      <alignment vertical="center"/>
    </xf>
    <xf numFmtId="0" fontId="5" fillId="0" borderId="2" xfId="0" applyFont="1" applyBorder="1" applyAlignment="1">
      <alignment vertical="center" wrapText="1"/>
    </xf>
    <xf numFmtId="4" fontId="5" fillId="0" borderId="2" xfId="0" applyNumberFormat="1" applyFont="1" applyBorder="1" applyAlignment="1">
      <alignment vertical="center"/>
    </xf>
    <xf numFmtId="0" fontId="5" fillId="0" borderId="0" xfId="0" applyFont="1" applyAlignment="1">
      <alignment vertical="center"/>
    </xf>
    <xf numFmtId="0" fontId="5" fillId="0" borderId="0" xfId="0" applyFont="1" applyAlignment="1">
      <alignment vertical="center" wrapText="1"/>
    </xf>
    <xf numFmtId="4" fontId="5" fillId="0" borderId="0" xfId="0" applyNumberFormat="1" applyFont="1" applyAlignment="1">
      <alignment vertical="center"/>
    </xf>
    <xf numFmtId="0" fontId="2" fillId="0" borderId="0" xfId="0" applyFont="1" applyAlignment="1">
      <alignment wrapText="1"/>
    </xf>
    <xf numFmtId="0" fontId="5" fillId="0" borderId="0" xfId="0" applyFont="1"/>
    <xf numFmtId="0" fontId="5" fillId="0" borderId="0" xfId="0" applyFont="1" applyAlignment="1">
      <alignment horizontal="center"/>
    </xf>
    <xf numFmtId="0" fontId="6" fillId="0" borderId="11" xfId="0" applyFont="1" applyBorder="1" applyAlignment="1">
      <alignment horizontal="right" vertical="center" wrapText="1"/>
    </xf>
    <xf numFmtId="4" fontId="7" fillId="0" borderId="8" xfId="0" applyNumberFormat="1" applyFont="1" applyBorder="1" applyAlignment="1">
      <alignment horizontal="center" vertical="center" wrapText="1"/>
    </xf>
    <xf numFmtId="0" fontId="6" fillId="0" borderId="5" xfId="0" applyFont="1" applyBorder="1" applyAlignment="1">
      <alignment horizontal="left" vertical="center" wrapText="1"/>
    </xf>
    <xf numFmtId="0" fontId="6" fillId="0" borderId="0" xfId="0" applyFont="1" applyAlignment="1">
      <alignment wrapText="1"/>
    </xf>
    <xf numFmtId="4" fontId="6" fillId="0" borderId="6" xfId="0" applyNumberFormat="1" applyFont="1" applyBorder="1" applyAlignment="1">
      <alignment horizontal="right" vertical="center" wrapText="1"/>
    </xf>
    <xf numFmtId="4" fontId="6" fillId="0" borderId="11" xfId="0" applyNumberFormat="1" applyFont="1" applyBorder="1" applyAlignment="1">
      <alignment horizontal="right" vertical="center" wrapText="1"/>
    </xf>
    <xf numFmtId="164" fontId="6" fillId="0" borderId="5" xfId="0" applyNumberFormat="1" applyFont="1" applyBorder="1" applyAlignment="1">
      <alignment horizontal="center" vertical="center" wrapText="1"/>
    </xf>
    <xf numFmtId="0" fontId="6" fillId="0" borderId="5" xfId="0" applyFont="1" applyBorder="1" applyAlignment="1">
      <alignment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left" vertical="center" wrapText="1"/>
    </xf>
    <xf numFmtId="0" fontId="7" fillId="0" borderId="7" xfId="0" applyFont="1" applyBorder="1" applyAlignment="1">
      <alignment vertical="center"/>
    </xf>
    <xf numFmtId="0" fontId="7" fillId="2" borderId="4" xfId="0" applyFont="1" applyFill="1" applyBorder="1" applyAlignment="1">
      <alignment horizontal="center" vertical="center" wrapText="1"/>
    </xf>
    <xf numFmtId="4" fontId="7" fillId="2" borderId="8" xfId="0" applyNumberFormat="1" applyFont="1" applyFill="1" applyBorder="1" applyAlignment="1">
      <alignment vertical="center"/>
    </xf>
    <xf numFmtId="0" fontId="6" fillId="0" borderId="1" xfId="0" applyFont="1" applyBorder="1" applyAlignment="1">
      <alignment horizontal="center" vertical="center"/>
    </xf>
    <xf numFmtId="0" fontId="6" fillId="0" borderId="2" xfId="0" applyFont="1" applyBorder="1" applyAlignment="1">
      <alignment vertical="center" wrapText="1"/>
    </xf>
    <xf numFmtId="4" fontId="6" fillId="0" borderId="3" xfId="0" applyNumberFormat="1" applyFont="1" applyBorder="1" applyAlignment="1">
      <alignment vertical="center"/>
    </xf>
    <xf numFmtId="0" fontId="6" fillId="0" borderId="5" xfId="0" applyFont="1" applyBorder="1" applyAlignment="1">
      <alignment horizontal="center" vertical="center"/>
    </xf>
    <xf numFmtId="0" fontId="6" fillId="0" borderId="0" xfId="0" applyFont="1" applyAlignment="1">
      <alignment horizontal="left" vertical="center" wrapText="1"/>
    </xf>
    <xf numFmtId="4" fontId="6" fillId="0" borderId="6" xfId="0" applyNumberFormat="1" applyFont="1" applyBorder="1" applyAlignment="1">
      <alignment vertical="center"/>
    </xf>
    <xf numFmtId="0" fontId="7" fillId="0" borderId="4" xfId="0" applyFont="1" applyBorder="1" applyAlignment="1">
      <alignment vertical="center" wrapText="1"/>
    </xf>
    <xf numFmtId="4" fontId="7" fillId="0" borderId="8" xfId="0" applyNumberFormat="1" applyFont="1" applyBorder="1" applyAlignment="1">
      <alignment vertical="center"/>
    </xf>
    <xf numFmtId="0" fontId="3" fillId="0" borderId="0" xfId="0" applyFont="1" applyAlignment="1">
      <alignment horizontal="center" vertical="center"/>
    </xf>
    <xf numFmtId="4" fontId="7" fillId="0" borderId="1" xfId="0" applyNumberFormat="1" applyFont="1" applyBorder="1" applyAlignment="1">
      <alignment horizontal="center" vertical="center" wrapText="1"/>
    </xf>
    <xf numFmtId="4" fontId="7" fillId="0" borderId="10"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4" fontId="5" fillId="0" borderId="10" xfId="0" applyNumberFormat="1" applyFont="1" applyBorder="1" applyAlignment="1">
      <alignment horizontal="center" vertical="center" wrapText="1"/>
    </xf>
    <xf numFmtId="0" fontId="1" fillId="0" borderId="8" xfId="0" applyFont="1" applyBorder="1" applyAlignment="1">
      <alignment horizontal="center"/>
    </xf>
    <xf numFmtId="0" fontId="2" fillId="0" borderId="7" xfId="0" applyFont="1" applyBorder="1" applyAlignment="1">
      <alignment horizontal="left" vertical="center" wrapText="1"/>
    </xf>
    <xf numFmtId="0" fontId="1" fillId="0" borderId="4" xfId="0" applyFont="1" applyBorder="1" applyAlignment="1">
      <alignment horizontal="left" vertical="center"/>
    </xf>
    <xf numFmtId="0" fontId="1" fillId="0" borderId="9" xfId="0" applyFont="1" applyBorder="1" applyAlignment="1">
      <alignment horizontal="left" vertical="center"/>
    </xf>
    <xf numFmtId="0" fontId="7" fillId="0" borderId="1" xfId="0" applyFont="1" applyBorder="1" applyAlignment="1">
      <alignment horizontal="center" vertical="center" wrapText="1"/>
    </xf>
    <xf numFmtId="0" fontId="7"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2"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5" fillId="0" borderId="14" xfId="0" applyNumberFormat="1" applyFont="1" applyBorder="1" applyAlignment="1">
      <alignment horizontal="center" vertical="center" wrapText="1"/>
    </xf>
    <xf numFmtId="4" fontId="7" fillId="0" borderId="3" xfId="0" applyNumberFormat="1" applyFont="1" applyBorder="1" applyAlignment="1">
      <alignment horizontal="center" vertical="center" wrapText="1"/>
    </xf>
    <xf numFmtId="4" fontId="7" fillId="0" borderId="14"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7" fillId="0" borderId="1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4"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622615</xdr:colOff>
      <xdr:row>6</xdr:row>
      <xdr:rowOff>122204</xdr:rowOff>
    </xdr:to>
    <xdr:pic>
      <xdr:nvPicPr>
        <xdr:cNvPr id="3" name="Imagen 2" descr="C:\Users\roberto\AppData\Local\Packages\Microsoft.Windows.Photos_8wekyb3d8bbwe\TempState\ShareServiceTempFolder\LOGO CONCEJALÍA HACIENDA Y RECURSOS HUMANOS.jpe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0" y="0"/>
          <a:ext cx="1545590" cy="135699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2:H26"/>
  <sheetViews>
    <sheetView tabSelected="1" topLeftCell="A9" zoomScale="115" zoomScaleNormal="115" workbookViewId="0">
      <selection activeCell="L27" sqref="L27"/>
    </sheetView>
  </sheetViews>
  <sheetFormatPr baseColWidth="10" defaultColWidth="11.42578125" defaultRowHeight="12.75" x14ac:dyDescent="0.2"/>
  <cols>
    <col min="1" max="1" width="12.5703125" style="2" customWidth="1"/>
    <col min="2" max="2" width="28.42578125" style="3" customWidth="1"/>
    <col min="3" max="3" width="10" style="1" customWidth="1"/>
    <col min="4" max="4" width="10.5703125" style="1" customWidth="1"/>
    <col min="5" max="5" width="10.7109375" style="1" customWidth="1"/>
    <col min="6" max="6" width="10.85546875" style="1" customWidth="1"/>
    <col min="7" max="7" width="9.42578125" style="1" customWidth="1"/>
    <col min="8" max="8" width="11.85546875" style="1" customWidth="1"/>
    <col min="9" max="16384" width="11.42578125" style="2"/>
  </cols>
  <sheetData>
    <row r="2" spans="1:8" ht="19.7" customHeight="1" x14ac:dyDescent="0.2"/>
    <row r="3" spans="1:8" ht="19.7" customHeight="1" x14ac:dyDescent="0.2">
      <c r="A3" s="45" t="s">
        <v>0</v>
      </c>
      <c r="B3" s="45"/>
      <c r="C3" s="45"/>
      <c r="D3" s="45"/>
      <c r="E3" s="45"/>
      <c r="F3" s="45"/>
      <c r="G3" s="45"/>
      <c r="H3" s="45"/>
    </row>
    <row r="4" spans="1:8" ht="19.7" customHeight="1" x14ac:dyDescent="0.2">
      <c r="A4" s="4"/>
      <c r="B4" s="5"/>
      <c r="C4" s="4"/>
      <c r="D4" s="4"/>
      <c r="E4" s="4"/>
      <c r="F4" s="4"/>
      <c r="G4" s="4"/>
      <c r="H4" s="4"/>
    </row>
    <row r="5" spans="1:8" ht="13.15" customHeight="1" x14ac:dyDescent="0.2">
      <c r="A5" s="6"/>
      <c r="B5" s="7"/>
      <c r="C5" s="8"/>
      <c r="D5" s="8"/>
      <c r="E5" s="2"/>
      <c r="F5" s="9"/>
      <c r="G5" s="9"/>
      <c r="H5" s="9" t="s">
        <v>22</v>
      </c>
    </row>
    <row r="6" spans="1:8" ht="13.15" customHeight="1" x14ac:dyDescent="0.2">
      <c r="A6" s="6"/>
      <c r="B6" s="7"/>
      <c r="C6" s="8"/>
      <c r="D6" s="8"/>
      <c r="E6" s="2"/>
      <c r="F6" s="9"/>
      <c r="G6" s="9"/>
      <c r="H6" s="9"/>
    </row>
    <row r="8" spans="1:8" s="23" customFormat="1" ht="12.75" customHeight="1" x14ac:dyDescent="0.2">
      <c r="A8" s="62" t="s">
        <v>14</v>
      </c>
      <c r="B8" s="54" t="s">
        <v>5</v>
      </c>
      <c r="C8" s="60" t="s">
        <v>12</v>
      </c>
      <c r="D8" s="60" t="s">
        <v>10</v>
      </c>
      <c r="E8" s="60" t="s">
        <v>18</v>
      </c>
      <c r="F8" s="46" t="s">
        <v>1</v>
      </c>
      <c r="G8" s="47"/>
      <c r="H8" s="60" t="s">
        <v>13</v>
      </c>
    </row>
    <row r="9" spans="1:8" s="23" customFormat="1" ht="25.5" customHeight="1" x14ac:dyDescent="0.2">
      <c r="A9" s="63"/>
      <c r="B9" s="55"/>
      <c r="C9" s="61"/>
      <c r="D9" s="61"/>
      <c r="E9" s="61"/>
      <c r="F9" s="25" t="s">
        <v>8</v>
      </c>
      <c r="G9" s="25" t="s">
        <v>9</v>
      </c>
      <c r="H9" s="61"/>
    </row>
    <row r="10" spans="1:8" s="21" customFormat="1" ht="22.5" x14ac:dyDescent="0.2">
      <c r="A10" s="26" t="s">
        <v>19</v>
      </c>
      <c r="B10" s="27" t="s">
        <v>21</v>
      </c>
      <c r="C10" s="28">
        <v>0</v>
      </c>
      <c r="D10" s="28">
        <v>0</v>
      </c>
      <c r="E10" s="28">
        <f t="shared" ref="E10:E13" si="0">C10+D10</f>
        <v>0</v>
      </c>
      <c r="F10" s="28">
        <v>700000</v>
      </c>
      <c r="G10" s="29"/>
      <c r="H10" s="28">
        <v>700000</v>
      </c>
    </row>
    <row r="11" spans="1:8" s="21" customFormat="1" ht="37.5" customHeight="1" x14ac:dyDescent="0.2">
      <c r="A11" s="30"/>
      <c r="B11" s="24" t="s">
        <v>23</v>
      </c>
      <c r="C11" s="28"/>
      <c r="D11" s="28"/>
      <c r="E11" s="28"/>
      <c r="F11" s="28"/>
      <c r="G11" s="29"/>
      <c r="H11" s="28"/>
    </row>
    <row r="12" spans="1:8" s="21" customFormat="1" x14ac:dyDescent="0.2">
      <c r="A12" s="31"/>
      <c r="B12" s="27"/>
      <c r="C12" s="28"/>
      <c r="D12" s="28"/>
      <c r="E12" s="28"/>
      <c r="F12" s="28"/>
      <c r="G12" s="29"/>
      <c r="H12" s="28"/>
    </row>
    <row r="13" spans="1:8" s="21" customFormat="1" ht="22.5" x14ac:dyDescent="0.2">
      <c r="A13" s="26" t="s">
        <v>24</v>
      </c>
      <c r="B13" s="27" t="s">
        <v>25</v>
      </c>
      <c r="C13" s="28">
        <v>0</v>
      </c>
      <c r="D13" s="28">
        <v>0</v>
      </c>
      <c r="E13" s="28">
        <f t="shared" si="0"/>
        <v>0</v>
      </c>
      <c r="F13" s="28">
        <v>590000</v>
      </c>
      <c r="G13" s="29"/>
      <c r="H13" s="28">
        <v>590000</v>
      </c>
    </row>
    <row r="14" spans="1:8" s="21" customFormat="1" ht="42.75" customHeight="1" x14ac:dyDescent="0.2">
      <c r="A14" s="26"/>
      <c r="B14" s="24" t="s">
        <v>27</v>
      </c>
      <c r="C14" s="29"/>
      <c r="D14" s="28"/>
      <c r="E14" s="27"/>
      <c r="F14" s="28"/>
      <c r="G14" s="29"/>
      <c r="H14" s="28"/>
    </row>
    <row r="15" spans="1:8" s="21" customFormat="1" x14ac:dyDescent="0.2">
      <c r="A15" s="32"/>
      <c r="B15" s="33"/>
      <c r="C15" s="29"/>
      <c r="D15" s="28"/>
      <c r="E15" s="28"/>
      <c r="F15" s="28"/>
      <c r="G15" s="29"/>
      <c r="H15" s="28"/>
    </row>
    <row r="16" spans="1:8" s="11" customFormat="1" ht="12" customHeight="1" x14ac:dyDescent="0.2">
      <c r="A16" s="34"/>
      <c r="B16" s="35" t="s">
        <v>2</v>
      </c>
      <c r="C16" s="36">
        <f>SUM(C10:C15)</f>
        <v>0</v>
      </c>
      <c r="D16" s="36"/>
      <c r="E16" s="36">
        <f>SUM(E10:E15)</f>
        <v>0</v>
      </c>
      <c r="F16" s="36">
        <f>SUM(F10:F15)</f>
        <v>1290000</v>
      </c>
      <c r="G16" s="36">
        <f>SUM(G10:G15)</f>
        <v>0</v>
      </c>
      <c r="H16" s="36">
        <f>SUM(H10:H15)</f>
        <v>1290000</v>
      </c>
    </row>
    <row r="17" spans="1:8" hidden="1" x14ac:dyDescent="0.2">
      <c r="A17" s="15"/>
      <c r="B17" s="16"/>
      <c r="C17" s="17"/>
      <c r="D17" s="17"/>
      <c r="E17" s="17"/>
      <c r="F17" s="17"/>
      <c r="G17" s="17"/>
      <c r="H17" s="17"/>
    </row>
    <row r="18" spans="1:8" x14ac:dyDescent="0.2">
      <c r="A18" s="18"/>
      <c r="B18" s="19"/>
      <c r="C18" s="20"/>
      <c r="D18" s="20"/>
      <c r="E18" s="20"/>
      <c r="F18" s="20"/>
      <c r="G18" s="20"/>
      <c r="H18" s="20"/>
    </row>
    <row r="19" spans="1:8" s="22" customFormat="1" ht="12.75" customHeight="1" x14ac:dyDescent="0.2">
      <c r="A19" s="64" t="s">
        <v>15</v>
      </c>
      <c r="B19" s="56" t="s">
        <v>6</v>
      </c>
      <c r="C19" s="58" t="s">
        <v>11</v>
      </c>
      <c r="D19" s="58" t="s">
        <v>10</v>
      </c>
      <c r="E19" s="58" t="s">
        <v>17</v>
      </c>
      <c r="F19" s="48" t="s">
        <v>1</v>
      </c>
      <c r="G19" s="49"/>
      <c r="H19" s="58" t="s">
        <v>16</v>
      </c>
    </row>
    <row r="20" spans="1:8" s="22" customFormat="1" ht="36" x14ac:dyDescent="0.2">
      <c r="A20" s="65"/>
      <c r="B20" s="57"/>
      <c r="C20" s="59"/>
      <c r="D20" s="59"/>
      <c r="E20" s="59"/>
      <c r="F20" s="10" t="s">
        <v>3</v>
      </c>
      <c r="G20" s="10" t="s">
        <v>4</v>
      </c>
      <c r="H20" s="59"/>
    </row>
    <row r="21" spans="1:8" ht="22.5" x14ac:dyDescent="0.2">
      <c r="A21" s="37">
        <v>87000</v>
      </c>
      <c r="B21" s="38" t="s">
        <v>20</v>
      </c>
      <c r="C21" s="39">
        <v>0</v>
      </c>
      <c r="D21" s="39">
        <v>44358733.159999996</v>
      </c>
      <c r="E21" s="28">
        <f t="shared" ref="E21" si="1">C21+D21</f>
        <v>44358733.159999996</v>
      </c>
      <c r="F21" s="39">
        <v>1290000</v>
      </c>
      <c r="G21" s="39"/>
      <c r="H21" s="28">
        <f t="shared" ref="H21" si="2">E21+F21-G21</f>
        <v>45648733.159999996</v>
      </c>
    </row>
    <row r="22" spans="1:8" x14ac:dyDescent="0.2">
      <c r="A22" s="40"/>
      <c r="B22" s="41"/>
      <c r="C22" s="42"/>
      <c r="D22" s="42"/>
      <c r="E22" s="42"/>
      <c r="F22" s="42"/>
      <c r="G22" s="42"/>
      <c r="H22" s="28"/>
    </row>
    <row r="23" spans="1:8" x14ac:dyDescent="0.2">
      <c r="A23" s="34"/>
      <c r="B23" s="43"/>
      <c r="C23" s="44">
        <f>SUM(C22:C22)</f>
        <v>0</v>
      </c>
      <c r="D23" s="44">
        <v>44358733.159999996</v>
      </c>
      <c r="E23" s="44">
        <v>44358733.159999996</v>
      </c>
      <c r="F23" s="44">
        <f>SUM(F21:F22)</f>
        <v>1290000</v>
      </c>
      <c r="G23" s="44">
        <f>SUM(G22:G22)</f>
        <v>0</v>
      </c>
      <c r="H23" s="44">
        <f>SUM(H21:H22)</f>
        <v>45648733.159999996</v>
      </c>
    </row>
    <row r="24" spans="1:8" x14ac:dyDescent="0.2">
      <c r="A24" s="12"/>
      <c r="B24" s="13"/>
      <c r="C24" s="14"/>
      <c r="D24" s="14"/>
      <c r="E24" s="14"/>
      <c r="F24" s="14"/>
      <c r="G24" s="14"/>
      <c r="H24" s="14"/>
    </row>
    <row r="25" spans="1:8" x14ac:dyDescent="0.2">
      <c r="A25" s="50" t="s">
        <v>7</v>
      </c>
      <c r="B25" s="50"/>
      <c r="C25" s="50"/>
      <c r="D25" s="50"/>
      <c r="E25" s="50"/>
      <c r="F25" s="50"/>
      <c r="G25" s="50"/>
      <c r="H25" s="50"/>
    </row>
    <row r="26" spans="1:8" ht="237.75" customHeight="1" x14ac:dyDescent="0.2">
      <c r="A26" s="51" t="s">
        <v>26</v>
      </c>
      <c r="B26" s="52"/>
      <c r="C26" s="52"/>
      <c r="D26" s="52"/>
      <c r="E26" s="52"/>
      <c r="F26" s="52"/>
      <c r="G26" s="52"/>
      <c r="H26" s="53"/>
    </row>
  </sheetData>
  <mergeCells count="17">
    <mergeCell ref="H19:H20"/>
    <mergeCell ref="A3:H3"/>
    <mergeCell ref="F8:G8"/>
    <mergeCell ref="F19:G19"/>
    <mergeCell ref="A25:H25"/>
    <mergeCell ref="A26:H26"/>
    <mergeCell ref="B8:B9"/>
    <mergeCell ref="B19:B20"/>
    <mergeCell ref="E19:E20"/>
    <mergeCell ref="D19:D20"/>
    <mergeCell ref="C19:C20"/>
    <mergeCell ref="C8:C9"/>
    <mergeCell ref="D8:D9"/>
    <mergeCell ref="E8:E9"/>
    <mergeCell ref="H8:H9"/>
    <mergeCell ref="A8:A9"/>
    <mergeCell ref="A19:A20"/>
  </mergeCells>
  <phoneticPr fontId="0" type="noConversion"/>
  <pageMargins left="0.24" right="0" top="0.24" bottom="0.56999999999999995" header="0" footer="0"/>
  <pageSetup paperSize="9" scale="98"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31" sqref="D31"/>
    </sheetView>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FICHA</vt:lpstr>
      <vt:lpstr>Hoja 3</vt:lpstr>
      <vt:lpstr>FICHA!Área_de_impresión</vt:lpstr>
    </vt:vector>
  </TitlesOfParts>
  <Company>Planificacion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Mar_Agullo</dc:creator>
  <cp:lastModifiedBy>Mª del Mar Tamayo Yuste</cp:lastModifiedBy>
  <cp:lastPrinted>2025-05-14T12:26:12Z</cp:lastPrinted>
  <dcterms:created xsi:type="dcterms:W3CDTF">2001-02-01T09:10:38Z</dcterms:created>
  <dcterms:modified xsi:type="dcterms:W3CDTF">2025-05-14T12:26:15Z</dcterms:modified>
</cp:coreProperties>
</file>