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9-24-TC-20 Obras Área de Gasto 1_2_3 y 9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FICHA!$A$1:$H$47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E16" i="4"/>
  <c r="H16" i="4" s="1"/>
  <c r="E18" i="4"/>
  <c r="H18" i="4" s="1"/>
  <c r="E19" i="4"/>
  <c r="H19" i="4" s="1"/>
  <c r="E21" i="4"/>
  <c r="H21" i="4" s="1"/>
  <c r="E23" i="4"/>
  <c r="H23" i="4" s="1"/>
  <c r="E24" i="4"/>
  <c r="H24" i="4" s="1"/>
  <c r="E25" i="4"/>
  <c r="H25" i="4" s="1"/>
  <c r="E26" i="4"/>
  <c r="H26" i="4" s="1"/>
  <c r="E27" i="4"/>
  <c r="H27" i="4" s="1"/>
  <c r="E28" i="4"/>
  <c r="H28" i="4" s="1"/>
  <c r="E29" i="4"/>
  <c r="H29" i="4" s="1"/>
  <c r="E30" i="4"/>
  <c r="H30" i="4" s="1"/>
  <c r="E31" i="4"/>
  <c r="H31" i="4" s="1"/>
  <c r="E33" i="4"/>
  <c r="H33" i="4" s="1"/>
  <c r="E34" i="4"/>
  <c r="H34" i="4" s="1"/>
  <c r="E35" i="4"/>
  <c r="H35" i="4" s="1"/>
  <c r="E36" i="4"/>
  <c r="H36" i="4" s="1"/>
  <c r="E12" i="4"/>
  <c r="H12" i="4" s="1"/>
  <c r="E13" i="4"/>
  <c r="H13" i="4" s="1"/>
  <c r="E11" i="4"/>
  <c r="H11" i="4" s="1"/>
  <c r="D37" i="4" l="1"/>
  <c r="C37" i="4"/>
  <c r="F37" i="4"/>
  <c r="G37" i="4"/>
  <c r="E37" i="4" l="1"/>
  <c r="H37" i="4" l="1"/>
  <c r="H44" i="4"/>
  <c r="G44" i="4"/>
  <c r="F44" i="4"/>
  <c r="D44" i="4"/>
  <c r="C44" i="4"/>
  <c r="E44" i="4" l="1"/>
</calcChain>
</file>

<file path=xl/sharedStrings.xml><?xml version="1.0" encoding="utf-8"?>
<sst xmlns="http://schemas.openxmlformats.org/spreadsheetml/2006/main" count="59" uniqueCount="35">
  <si>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</si>
  <si>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</si>
  <si>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</si>
  <si>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</si>
  <si>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</si>
  <si>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</si>
  <si>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</si>
  <si>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</si>
  <si>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</si>
  <si>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</si>
  <si>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</si>
  <si>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</si>
  <si>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</si>
  <si>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</si>
  <si>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</si>
  <si>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</si>
  <si>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</si>
  <si>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</si>
  <si>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</si>
  <si>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</si>
  <si>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</si>
  <si>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</si>
  <si>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</si>
  <si>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029/24/TC/20</t>
  </si>
  <si>
    <t>ÁREA DE GASTO 1</t>
  </si>
  <si>
    <t>CONTRATACION SERV. DE MTO. EDIFICIOS Y OTRAS INSTALACIONES</t>
  </si>
  <si>
    <t>REPARACIONES, MTO. CONSER. EDIFICIOS PÚBLICOS Y OTRAS CONSTR</t>
  </si>
  <si>
    <t>ÁREA DE GASTO 2</t>
  </si>
  <si>
    <t>ÁREA DE GASTO 3</t>
  </si>
  <si>
    <t>ÁREA DE GASTO 9</t>
  </si>
  <si>
    <t>REPOSICIÓN EN EDIFICIOS Y OTRAS CONSTRUCCIONES</t>
  </si>
  <si>
    <t>CONTRATACION SERVICIOS DE ESTUDIOS Y TRABAJOS TÉCNICOS</t>
  </si>
  <si>
    <t>CONTRATACIÓN SERV. DE DE MTO. EDIFICIOS Y OTRAS INSTALACIONES</t>
  </si>
  <si>
    <t>PROYECTO 2024-4-INOEN-1 INVERSIONES OBRAS ENSEÑANZA 2024</t>
  </si>
  <si>
    <t>PROYECTO 2024-4-INOFI-1 INVERSIONES OBRAS FIESTAS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</si>
</sst>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47"/>
  <sheetViews>
    <sheetView tabSelected="1" topLeftCell="A4" zoomScale="115" zoomScaleNormal="115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5" t="s">
        <v>0</v>
      </c>
      <c r="B3" s="55"/>
      <c r="C3" s="55"/>
      <c r="D3" s="55"/>
      <c r="E3" s="55"/>
      <c r="F3" s="55"/>
      <c r="G3" s="55"/>
      <c r="H3" s="5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36" t="s">
        <v>1</v>
      </c>
      <c r="B8" s="64" t="s">
        <v>17</v>
      </c>
      <c r="C8" s="21" t="s">
        <v>2</v>
      </c>
      <c r="D8" s="21" t="s">
        <v>3</v>
      </c>
      <c r="E8" s="21" t="s">
        <v>4</v>
      </c>
      <c r="F8" s="56" t="s">
        <v>5</v>
      </c>
      <c r="G8" s="57"/>
      <c r="H8" s="21" t="s">
        <v>2</v>
      </c>
    </row>
    <row r="9" spans="1:8" s="12" customFormat="1" ht="24" x14ac:dyDescent="0.2">
      <c r="A9" s="37" t="s">
        <v>6</v>
      </c>
      <c r="B9" s="65"/>
      <c r="C9" s="20" t="s">
        <v>7</v>
      </c>
      <c r="D9" s="20" t="s">
        <v>8</v>
      </c>
      <c r="E9" s="42" t="s">
        <v>9</v>
      </c>
      <c r="F9" s="11" t="s">
        <v>10</v>
      </c>
      <c r="G9" s="11" t="s">
        <v>11</v>
      </c>
      <c r="H9" s="43" t="s">
        <v>12</v>
      </c>
    </row>
    <row r="10" spans="1:8" s="38" customFormat="1" ht="25.5" customHeight="1" x14ac:dyDescent="0.2">
      <c r="A10" s="66" t="s">
        <v>24</v>
      </c>
      <c r="B10" s="67"/>
      <c r="C10" s="49"/>
      <c r="D10" s="49"/>
      <c r="E10" s="49"/>
      <c r="F10" s="49"/>
      <c r="G10" s="45"/>
      <c r="H10" s="45"/>
    </row>
    <row r="11" spans="1:8" s="52" customFormat="1" ht="25.5" customHeight="1" x14ac:dyDescent="0.2">
      <c r="A11" s="53">
        <v>8162121200</v>
      </c>
      <c r="B11" s="40" t="s">
        <v>26</v>
      </c>
      <c r="C11" s="50">
        <v>12000</v>
      </c>
      <c r="D11" s="50">
        <v>0</v>
      </c>
      <c r="E11" s="17">
        <f t="shared" ref="E11:E36" si="0">C11+D11</f>
        <v>12000</v>
      </c>
      <c r="F11" s="50">
        <v>70000</v>
      </c>
      <c r="G11" s="51"/>
      <c r="H11" s="17">
        <f>E11+F11-G11</f>
        <v>82000</v>
      </c>
    </row>
    <row r="12" spans="1:8" s="39" customFormat="1" ht="25.5" customHeight="1" x14ac:dyDescent="0.2">
      <c r="A12" s="53">
        <v>8162122703</v>
      </c>
      <c r="B12" s="40" t="s">
        <v>25</v>
      </c>
      <c r="C12" s="16">
        <v>69552</v>
      </c>
      <c r="D12" s="50">
        <v>0</v>
      </c>
      <c r="E12" s="17">
        <f t="shared" si="0"/>
        <v>69552</v>
      </c>
      <c r="F12" s="17"/>
      <c r="G12" s="46">
        <v>67300</v>
      </c>
      <c r="H12" s="17">
        <f t="shared" ref="H12:H35" si="1">E12+F12-G12</f>
        <v>2252</v>
      </c>
    </row>
    <row r="13" spans="1:8" s="41" customFormat="1" ht="24" x14ac:dyDescent="0.2">
      <c r="A13" s="53">
        <v>8163022703</v>
      </c>
      <c r="B13" s="40" t="s">
        <v>25</v>
      </c>
      <c r="C13" s="16">
        <v>11592</v>
      </c>
      <c r="D13" s="50">
        <v>0</v>
      </c>
      <c r="E13" s="17">
        <f t="shared" si="0"/>
        <v>11592</v>
      </c>
      <c r="F13" s="16"/>
      <c r="G13" s="47">
        <v>2700</v>
      </c>
      <c r="H13" s="17">
        <f t="shared" si="1"/>
        <v>8892</v>
      </c>
    </row>
    <row r="14" spans="1:8" s="38" customFormat="1" ht="25.5" customHeight="1" x14ac:dyDescent="0.2">
      <c r="A14" s="66" t="s">
        <v>27</v>
      </c>
      <c r="B14" s="67"/>
      <c r="C14" s="49"/>
      <c r="D14" s="49"/>
      <c r="E14" s="49"/>
      <c r="F14" s="49"/>
      <c r="G14" s="45"/>
      <c r="H14" s="45"/>
    </row>
    <row r="15" spans="1:8" s="39" customFormat="1" ht="24" x14ac:dyDescent="0.2">
      <c r="A15" s="18">
        <v>9241021200</v>
      </c>
      <c r="B15" s="31" t="s">
        <v>26</v>
      </c>
      <c r="C15" s="17">
        <v>8000</v>
      </c>
      <c r="D15" s="16">
        <v>20000</v>
      </c>
      <c r="E15" s="17">
        <f t="shared" si="0"/>
        <v>28000</v>
      </c>
      <c r="F15" s="17">
        <v>67700</v>
      </c>
      <c r="G15" s="46"/>
      <c r="H15" s="17">
        <f t="shared" si="1"/>
        <v>95700</v>
      </c>
    </row>
    <row r="16" spans="1:8" s="39" customFormat="1" ht="24" x14ac:dyDescent="0.2">
      <c r="A16" s="18">
        <v>9241022703</v>
      </c>
      <c r="B16" s="31" t="s">
        <v>25</v>
      </c>
      <c r="C16" s="17">
        <v>105285</v>
      </c>
      <c r="D16" s="16">
        <v>-32289.200000000001</v>
      </c>
      <c r="E16" s="17">
        <f t="shared" si="0"/>
        <v>72995.8</v>
      </c>
      <c r="F16" s="17"/>
      <c r="G16" s="46">
        <v>67700</v>
      </c>
      <c r="H16" s="17">
        <f t="shared" si="1"/>
        <v>5295.8000000000029</v>
      </c>
    </row>
    <row r="17" spans="1:8" s="38" customFormat="1" ht="25.5" customHeight="1" x14ac:dyDescent="0.2">
      <c r="A17" s="66" t="s">
        <v>28</v>
      </c>
      <c r="B17" s="67"/>
      <c r="C17" s="49"/>
      <c r="D17" s="49"/>
      <c r="E17" s="49"/>
      <c r="F17" s="49"/>
      <c r="G17" s="45"/>
      <c r="H17" s="45"/>
    </row>
    <row r="18" spans="1:8" s="52" customFormat="1" ht="24" x14ac:dyDescent="0.2">
      <c r="A18" s="18">
        <v>10320021200</v>
      </c>
      <c r="B18" s="31" t="s">
        <v>26</v>
      </c>
      <c r="C18" s="50">
        <v>15000</v>
      </c>
      <c r="D18" s="50">
        <v>58.22</v>
      </c>
      <c r="E18" s="17">
        <f t="shared" si="0"/>
        <v>15058.22</v>
      </c>
      <c r="F18" s="50">
        <v>305754.46999999997</v>
      </c>
      <c r="G18" s="51"/>
      <c r="H18" s="17">
        <f t="shared" si="1"/>
        <v>320812.68999999994</v>
      </c>
    </row>
    <row r="19" spans="1:8" s="39" customFormat="1" ht="24" x14ac:dyDescent="0.2">
      <c r="A19" s="18">
        <v>10323063200</v>
      </c>
      <c r="B19" s="40" t="s">
        <v>30</v>
      </c>
      <c r="C19" s="17">
        <v>0</v>
      </c>
      <c r="D19" s="17">
        <v>4821969.12</v>
      </c>
      <c r="E19" s="17">
        <f t="shared" si="0"/>
        <v>4821969.12</v>
      </c>
      <c r="F19" s="17">
        <v>35845.53</v>
      </c>
      <c r="G19" s="46"/>
      <c r="H19" s="17">
        <f t="shared" si="1"/>
        <v>4857814.6500000004</v>
      </c>
    </row>
    <row r="20" spans="1:8" s="39" customFormat="1" x14ac:dyDescent="0.2">
      <c r="A20" s="68" t="s">
        <v>33</v>
      </c>
      <c r="B20" s="69"/>
      <c r="C20" s="17"/>
      <c r="D20" s="17"/>
      <c r="E20" s="17"/>
      <c r="F20" s="17"/>
      <c r="G20" s="46"/>
      <c r="H20" s="17"/>
    </row>
    <row r="21" spans="1:8" s="41" customFormat="1" ht="24" x14ac:dyDescent="0.2">
      <c r="A21" s="18">
        <v>4338063200</v>
      </c>
      <c r="B21" s="31" t="s">
        <v>30</v>
      </c>
      <c r="C21" s="16">
        <v>0</v>
      </c>
      <c r="D21" s="17">
        <v>0</v>
      </c>
      <c r="E21" s="17">
        <f t="shared" si="0"/>
        <v>0</v>
      </c>
      <c r="F21" s="16">
        <v>48400</v>
      </c>
      <c r="G21" s="47"/>
      <c r="H21" s="17">
        <f t="shared" si="1"/>
        <v>48400</v>
      </c>
    </row>
    <row r="22" spans="1:8" s="41" customFormat="1" x14ac:dyDescent="0.2">
      <c r="A22" s="68" t="s">
        <v>34</v>
      </c>
      <c r="B22" s="69"/>
      <c r="C22" s="16"/>
      <c r="D22" s="17"/>
      <c r="E22" s="17"/>
      <c r="F22" s="16"/>
      <c r="G22" s="47"/>
      <c r="H22" s="17"/>
    </row>
    <row r="23" spans="1:8" s="39" customFormat="1" ht="24" x14ac:dyDescent="0.2">
      <c r="A23" s="18">
        <v>5340022703</v>
      </c>
      <c r="B23" s="31" t="s">
        <v>25</v>
      </c>
      <c r="C23" s="17">
        <v>28575</v>
      </c>
      <c r="D23" s="17">
        <v>329.81</v>
      </c>
      <c r="E23" s="17">
        <f t="shared" si="0"/>
        <v>28904.81</v>
      </c>
      <c r="F23" s="17"/>
      <c r="G23" s="46">
        <v>15000</v>
      </c>
      <c r="H23" s="17">
        <f t="shared" si="1"/>
        <v>13904.810000000001</v>
      </c>
    </row>
    <row r="24" spans="1:8" s="54" customFormat="1" ht="24" x14ac:dyDescent="0.2">
      <c r="A24" s="18">
        <v>5342022703</v>
      </c>
      <c r="B24" s="31" t="s">
        <v>25</v>
      </c>
      <c r="C24" s="35">
        <v>405000</v>
      </c>
      <c r="D24" s="17">
        <v>3657.43</v>
      </c>
      <c r="E24" s="17">
        <f t="shared" si="0"/>
        <v>408657.43</v>
      </c>
      <c r="F24" s="17"/>
      <c r="G24" s="46">
        <v>160000</v>
      </c>
      <c r="H24" s="17">
        <f t="shared" si="1"/>
        <v>248657.43</v>
      </c>
    </row>
    <row r="25" spans="1:8" s="52" customFormat="1" ht="24" x14ac:dyDescent="0.2">
      <c r="A25" s="18">
        <v>10320022703</v>
      </c>
      <c r="B25" s="31" t="s">
        <v>25</v>
      </c>
      <c r="C25" s="50">
        <v>131000</v>
      </c>
      <c r="D25" s="17"/>
      <c r="E25" s="17">
        <f t="shared" si="0"/>
        <v>131000</v>
      </c>
      <c r="F25" s="50"/>
      <c r="G25" s="51">
        <v>90000</v>
      </c>
      <c r="H25" s="17">
        <f t="shared" si="1"/>
        <v>41000</v>
      </c>
    </row>
    <row r="26" spans="1:8" s="39" customFormat="1" ht="24" x14ac:dyDescent="0.2">
      <c r="A26" s="18">
        <v>10323022703</v>
      </c>
      <c r="B26" s="31" t="s">
        <v>25</v>
      </c>
      <c r="C26" s="17">
        <v>440000</v>
      </c>
      <c r="D26" s="17"/>
      <c r="E26" s="17">
        <f t="shared" si="0"/>
        <v>440000</v>
      </c>
      <c r="F26" s="17"/>
      <c r="G26" s="46">
        <v>50000</v>
      </c>
      <c r="H26" s="17">
        <f t="shared" si="1"/>
        <v>390000</v>
      </c>
    </row>
    <row r="27" spans="1:8" s="41" customFormat="1" ht="24" x14ac:dyDescent="0.2">
      <c r="A27" s="18">
        <v>10334322703</v>
      </c>
      <c r="B27" s="31" t="s">
        <v>25</v>
      </c>
      <c r="C27" s="16">
        <v>131000</v>
      </c>
      <c r="D27" s="17"/>
      <c r="E27" s="17">
        <f t="shared" si="0"/>
        <v>131000</v>
      </c>
      <c r="F27" s="16"/>
      <c r="G27" s="47">
        <v>15000</v>
      </c>
      <c r="H27" s="17">
        <f t="shared" si="1"/>
        <v>116000</v>
      </c>
    </row>
    <row r="28" spans="1:8" s="39" customFormat="1" ht="24" x14ac:dyDescent="0.2">
      <c r="A28" s="18">
        <v>11311022703</v>
      </c>
      <c r="B28" s="31" t="s">
        <v>25</v>
      </c>
      <c r="C28" s="17">
        <v>131000</v>
      </c>
      <c r="D28" s="17"/>
      <c r="E28" s="17">
        <f t="shared" si="0"/>
        <v>131000</v>
      </c>
      <c r="F28" s="17"/>
      <c r="G28" s="46">
        <v>20000</v>
      </c>
      <c r="H28" s="17">
        <f t="shared" si="1"/>
        <v>111000</v>
      </c>
    </row>
    <row r="29" spans="1:8" s="54" customFormat="1" ht="24" x14ac:dyDescent="0.2">
      <c r="A29" s="18">
        <v>11311122703</v>
      </c>
      <c r="B29" s="31" t="s">
        <v>25</v>
      </c>
      <c r="C29" s="35">
        <v>27500</v>
      </c>
      <c r="D29" s="17"/>
      <c r="E29" s="17">
        <f t="shared" si="0"/>
        <v>27500</v>
      </c>
      <c r="F29" s="17"/>
      <c r="G29" s="46">
        <v>15000</v>
      </c>
      <c r="H29" s="17">
        <f t="shared" si="1"/>
        <v>12500</v>
      </c>
    </row>
    <row r="30" spans="1:8" s="52" customFormat="1" ht="24" x14ac:dyDescent="0.2">
      <c r="A30" s="18">
        <v>11311222703</v>
      </c>
      <c r="B30" s="31" t="s">
        <v>25</v>
      </c>
      <c r="C30" s="50">
        <v>26507</v>
      </c>
      <c r="D30" s="17"/>
      <c r="E30" s="17">
        <f t="shared" si="0"/>
        <v>26507</v>
      </c>
      <c r="F30" s="50"/>
      <c r="G30" s="51">
        <v>15000</v>
      </c>
      <c r="H30" s="17">
        <f t="shared" si="1"/>
        <v>11507</v>
      </c>
    </row>
    <row r="31" spans="1:8" s="39" customFormat="1" ht="24" x14ac:dyDescent="0.2">
      <c r="A31" s="18">
        <v>13330022703</v>
      </c>
      <c r="B31" s="31" t="s">
        <v>25</v>
      </c>
      <c r="C31" s="17">
        <v>189885</v>
      </c>
      <c r="D31" s="17"/>
      <c r="E31" s="17">
        <f t="shared" si="0"/>
        <v>189885</v>
      </c>
      <c r="F31" s="17"/>
      <c r="G31" s="46">
        <v>10000</v>
      </c>
      <c r="H31" s="17">
        <f t="shared" si="1"/>
        <v>179885</v>
      </c>
    </row>
    <row r="32" spans="1:8" s="38" customFormat="1" ht="25.5" customHeight="1" x14ac:dyDescent="0.2">
      <c r="A32" s="66" t="s">
        <v>29</v>
      </c>
      <c r="B32" s="67"/>
      <c r="C32" s="49"/>
      <c r="D32" s="49"/>
      <c r="E32" s="49"/>
      <c r="F32" s="49"/>
      <c r="G32" s="45"/>
      <c r="H32" s="45"/>
    </row>
    <row r="33" spans="1:8" s="41" customFormat="1" ht="24" x14ac:dyDescent="0.2">
      <c r="A33" s="53">
        <v>6933021200</v>
      </c>
      <c r="B33" s="40" t="s">
        <v>26</v>
      </c>
      <c r="C33" s="16">
        <v>5000</v>
      </c>
      <c r="D33" s="17">
        <v>48400</v>
      </c>
      <c r="E33" s="17">
        <f t="shared" si="0"/>
        <v>53400</v>
      </c>
      <c r="F33" s="16">
        <v>60000</v>
      </c>
      <c r="G33" s="47"/>
      <c r="H33" s="17">
        <f t="shared" si="1"/>
        <v>113400</v>
      </c>
    </row>
    <row r="34" spans="1:8" s="39" customFormat="1" ht="24" x14ac:dyDescent="0.2">
      <c r="A34" s="18">
        <v>7920322706</v>
      </c>
      <c r="B34" s="31" t="s">
        <v>31</v>
      </c>
      <c r="C34" s="17">
        <v>20000</v>
      </c>
      <c r="D34" s="17">
        <v>67484.5</v>
      </c>
      <c r="E34" s="17">
        <f t="shared" si="0"/>
        <v>87484.5</v>
      </c>
      <c r="F34" s="17">
        <v>85000</v>
      </c>
      <c r="G34" s="46"/>
      <c r="H34" s="17">
        <f t="shared" si="1"/>
        <v>172484.5</v>
      </c>
    </row>
    <row r="35" spans="1:8" s="54" customFormat="1" ht="24" x14ac:dyDescent="0.2">
      <c r="A35" s="34">
        <v>6933022703</v>
      </c>
      <c r="B35" s="31" t="s">
        <v>32</v>
      </c>
      <c r="C35" s="35">
        <v>46950</v>
      </c>
      <c r="D35" s="17">
        <v>0</v>
      </c>
      <c r="E35" s="17">
        <f t="shared" si="0"/>
        <v>46950</v>
      </c>
      <c r="F35" s="17"/>
      <c r="G35" s="46">
        <v>25000</v>
      </c>
      <c r="H35" s="17">
        <f t="shared" si="1"/>
        <v>21950</v>
      </c>
    </row>
    <row r="36" spans="1:8" s="41" customFormat="1" ht="24" x14ac:dyDescent="0.2">
      <c r="A36" s="34">
        <v>7920322703</v>
      </c>
      <c r="B36" s="40" t="s">
        <v>25</v>
      </c>
      <c r="C36" s="48">
        <v>346321</v>
      </c>
      <c r="D36" s="17">
        <v>-14643.64</v>
      </c>
      <c r="E36" s="17">
        <f t="shared" si="0"/>
        <v>331677.36</v>
      </c>
      <c r="F36" s="48"/>
      <c r="G36" s="46">
        <v>120000</v>
      </c>
      <c r="H36" s="17">
        <f>E36+F36-G36</f>
        <v>211677.36</v>
      </c>
    </row>
    <row r="37" spans="1:8" s="13" customFormat="1" x14ac:dyDescent="0.2">
      <c r="A37" s="22"/>
      <c r="B37" s="23" t="s">
        <v>13</v>
      </c>
      <c r="C37" s="44">
        <f t="shared" ref="C37:H37" si="2">SUM(C10:C36)</f>
        <v>2150167</v>
      </c>
      <c r="D37" s="44">
        <f t="shared" si="2"/>
        <v>4914966.2399999993</v>
      </c>
      <c r="E37" s="44">
        <f t="shared" si="2"/>
        <v>7065133.2399999993</v>
      </c>
      <c r="F37" s="44">
        <f t="shared" si="2"/>
        <v>672700</v>
      </c>
      <c r="G37" s="44">
        <f t="shared" si="2"/>
        <v>672700</v>
      </c>
      <c r="H37" s="44">
        <f t="shared" si="2"/>
        <v>7065133.2400000002</v>
      </c>
    </row>
    <row r="38" spans="1:8" x14ac:dyDescent="0.2">
      <c r="A38" s="24"/>
      <c r="B38" s="25"/>
      <c r="C38" s="26"/>
      <c r="D38" s="26"/>
      <c r="E38" s="26"/>
      <c r="F38" s="26"/>
      <c r="G38" s="26"/>
      <c r="H38" s="26"/>
    </row>
    <row r="39" spans="1:8" x14ac:dyDescent="0.2">
      <c r="A39" s="19" t="s">
        <v>14</v>
      </c>
      <c r="B39" s="19" t="s">
        <v>18</v>
      </c>
      <c r="C39" s="11" t="s">
        <v>19</v>
      </c>
      <c r="D39" s="11" t="s">
        <v>3</v>
      </c>
      <c r="E39" s="11" t="s">
        <v>20</v>
      </c>
      <c r="F39" s="58" t="s">
        <v>5</v>
      </c>
      <c r="G39" s="59"/>
      <c r="H39" s="11" t="s">
        <v>19</v>
      </c>
    </row>
    <row r="40" spans="1:8" ht="24" x14ac:dyDescent="0.2">
      <c r="A40" s="19" t="s">
        <v>6</v>
      </c>
      <c r="B40" s="19"/>
      <c r="C40" s="11" t="s">
        <v>7</v>
      </c>
      <c r="D40" s="11" t="s">
        <v>8</v>
      </c>
      <c r="E40" s="11" t="s">
        <v>9</v>
      </c>
      <c r="F40" s="15" t="s">
        <v>15</v>
      </c>
      <c r="G40" s="15" t="s">
        <v>16</v>
      </c>
      <c r="H40" s="11" t="s">
        <v>21</v>
      </c>
    </row>
    <row r="41" spans="1:8" x14ac:dyDescent="0.2">
      <c r="A41" s="27"/>
      <c r="B41" s="28"/>
      <c r="C41" s="29"/>
      <c r="D41" s="29"/>
      <c r="E41" s="29"/>
      <c r="F41" s="29"/>
      <c r="G41" s="29"/>
      <c r="H41" s="29"/>
    </row>
    <row r="42" spans="1:8" x14ac:dyDescent="0.2">
      <c r="A42" s="14"/>
      <c r="B42" s="25"/>
      <c r="C42" s="16"/>
      <c r="D42" s="16"/>
      <c r="E42" s="16"/>
      <c r="F42" s="16"/>
      <c r="G42" s="16"/>
      <c r="H42" s="16"/>
    </row>
    <row r="43" spans="1:8" x14ac:dyDescent="0.2">
      <c r="A43" s="30"/>
      <c r="B43" s="31"/>
      <c r="C43" s="16"/>
      <c r="D43" s="16"/>
      <c r="E43" s="16"/>
      <c r="F43" s="16"/>
      <c r="G43" s="16"/>
      <c r="H43" s="16"/>
    </row>
    <row r="44" spans="1:8" x14ac:dyDescent="0.2">
      <c r="A44" s="22"/>
      <c r="B44" s="32"/>
      <c r="C44" s="33">
        <f t="shared" ref="C44:H44" si="3">SUM(C42:C43)</f>
        <v>0</v>
      </c>
      <c r="D44" s="33">
        <f t="shared" si="3"/>
        <v>0</v>
      </c>
      <c r="E44" s="33">
        <f t="shared" si="3"/>
        <v>0</v>
      </c>
      <c r="F44" s="33">
        <f t="shared" si="3"/>
        <v>0</v>
      </c>
      <c r="G44" s="33">
        <f t="shared" si="3"/>
        <v>0</v>
      </c>
      <c r="H44" s="33">
        <f t="shared" si="3"/>
        <v>0</v>
      </c>
    </row>
    <row r="46" spans="1:8" x14ac:dyDescent="0.2">
      <c r="A46" s="60" t="s">
        <v>22</v>
      </c>
      <c r="B46" s="60"/>
      <c r="C46" s="60"/>
      <c r="D46" s="60"/>
      <c r="E46" s="60"/>
      <c r="F46" s="60"/>
      <c r="G46" s="60"/>
      <c r="H46" s="60"/>
    </row>
    <row r="47" spans="1:8" ht="80.25" customHeight="1" x14ac:dyDescent="0.2">
      <c r="A47" s="61"/>
      <c r="B47" s="62"/>
      <c r="C47" s="62"/>
      <c r="D47" s="62"/>
      <c r="E47" s="62"/>
      <c r="F47" s="62"/>
      <c r="G47" s="62"/>
      <c r="H47" s="63"/>
    </row>
  </sheetData>
  <mergeCells count="12">
    <mergeCell ref="A3:H3"/>
    <mergeCell ref="F8:G8"/>
    <mergeCell ref="F39:G39"/>
    <mergeCell ref="A46:H46"/>
    <mergeCell ref="A47:H47"/>
    <mergeCell ref="B8:B9"/>
    <mergeCell ref="A10:B10"/>
    <mergeCell ref="A14:B14"/>
    <mergeCell ref="A17:B17"/>
    <mergeCell ref="A32:B32"/>
    <mergeCell ref="A20:B20"/>
    <mergeCell ref="A22:B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E58D04B5-99C8-4404-ADE6-091C853A06FD}"/>
</file>

<file path=customXml/itemProps2.xml><?xml version="1.0" encoding="utf-8"?>
<ds:datastoreItem xmlns:ds="http://schemas.openxmlformats.org/officeDocument/2006/customXml" ds:itemID="{6D31AE54-305E-487E-B0BB-812045EB04AA}"/>
</file>

<file path=customXml/itemProps3.xml><?xml version="1.0" encoding="utf-8"?>
<ds:datastoreItem xmlns:ds="http://schemas.openxmlformats.org/officeDocument/2006/customXml" ds:itemID="{F78F74A2-8426-4CD3-A703-0DB4F767F7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2024-07-10T08:34:00Z</cp:lastPrinted>
  <dcterms:created xsi:type="dcterms:W3CDTF">2001-02-01T09:10:38Z</dcterms:created>
  <dcterms:modified xsi:type="dcterms:W3CDTF">2024-07-10T10:04:03Z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