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8" i="4"/>
  <c r="H18" s="1"/>
  <c r="E17"/>
  <c r="H17" s="1"/>
  <c r="E16"/>
  <c r="H16" s="1"/>
  <c r="E15"/>
  <c r="H15" s="1"/>
  <c r="E14"/>
  <c r="H14" s="1"/>
  <c r="E13"/>
  <c r="H13" s="1"/>
  <c r="E12"/>
  <c r="H12" s="1"/>
  <c r="E11" l="1"/>
  <c r="H11" s="1"/>
  <c r="E10"/>
  <c r="H10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<sst xmlns="http://schemas.openxmlformats.org/spreadsheetml/2006/main" count="42" uniqueCount="32">
  <si>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</si>
  <si>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</si>
  <si>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</si>
  <si>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</si>
  <si>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</si>
  <si>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</si>
  <si>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</si>
  <si>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</si>
  <si>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</si>
  <si>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</si>
  <si>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</si>
  <si>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</si>
  <si>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</si>
  <si>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</si>
  <si>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</si>
  <si>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</si>
  <si>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</si>
  <si>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</si>
  <si>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</si>
  <si>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</si>
  <si>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</si>
  <si>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</si>
  <si>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</si>
  <si>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078/22/TC/65</t>
  </si>
  <si>
    <t>RETRIBUCIONES BÁSICAS PERSONAL LABORAL FIJO</t>
  </si>
  <si>
    <t>ARRENDAMIENTOS DE MAQUINARIA, INSTALACIONES Y UTILLAJE</t>
  </si>
  <si>
    <t>CONTRATACIÓN DE SERVICIOS DE RECAUDACIÓN A FAVOR DE LA ENTIDAD</t>
  </si>
  <si>
    <t>CONTRATACIÓN DE SERVICIOS CULTURALES, DEPORTIVOS, SANITARIOS Y SOCIALES</t>
  </si>
  <si>
    <t>OTROS TRABAJOS REALIZADOS POR OTRAS EMPRESAS O PROFESIONALES</t>
  </si>
  <si>
    <t>PRENSA, REVISTA, LIBROS Y OTRAS PUBLICACIONES</t>
  </si>
  <si>
    <t>COMPLEMENTO ESPECÍFICO PERSONAL FUNCIONARIO</t>
  </si>
  <si>
    <t>FESTEJOS POPULARES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</si>
</sst>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24">
      <c r="A10" s="20">
        <v>12326013000</v>
      </c>
      <c r="B10" s="21" t="s">
        <v>24</v>
      </c>
      <c r="C10" s="19">
        <v>133187</v>
      </c>
      <c r="D10" s="19"/>
      <c r="E10" s="19">
        <f t="shared" ref="E10" si="0">C10+D10</f>
        <v>133187</v>
      </c>
      <c r="F10" s="19"/>
      <c r="G10" s="19">
        <v>20000</v>
      </c>
      <c r="H10" s="19">
        <f t="shared" ref="H10" si="1">E10+F10-G10</f>
        <v>113187</v>
      </c>
    </row>
    <row r="11" spans="1:8" s="17" customFormat="1" ht="24">
      <c r="A11" s="20">
        <v>11342013000</v>
      </c>
      <c r="B11" s="21" t="s">
        <v>24</v>
      </c>
      <c r="C11" s="19">
        <v>917635</v>
      </c>
      <c r="D11" s="19"/>
      <c r="E11" s="19">
        <f t="shared" ref="E11" si="2">C11+D11</f>
        <v>917635</v>
      </c>
      <c r="F11" s="19"/>
      <c r="G11" s="19">
        <v>20000</v>
      </c>
      <c r="H11" s="19">
        <f t="shared" ref="H11" si="3">E11+F11-G11</f>
        <v>897635</v>
      </c>
    </row>
    <row r="12" spans="1:8" s="17" customFormat="1" ht="24">
      <c r="A12" s="20">
        <v>5334220300</v>
      </c>
      <c r="B12" s="21" t="s">
        <v>25</v>
      </c>
      <c r="C12" s="19">
        <v>3000</v>
      </c>
      <c r="D12" s="19">
        <v>4888</v>
      </c>
      <c r="E12" s="19">
        <f t="shared" ref="E12" si="4">C12+D12</f>
        <v>7888</v>
      </c>
      <c r="F12" s="19">
        <v>5000</v>
      </c>
      <c r="G12" s="19"/>
      <c r="H12" s="19">
        <f t="shared" ref="H12" si="5">E12+F12-G12</f>
        <v>12888</v>
      </c>
    </row>
    <row r="13" spans="1:8" s="17" customFormat="1" ht="24">
      <c r="A13" s="20">
        <v>5334222708</v>
      </c>
      <c r="B13" s="21" t="s">
        <v>26</v>
      </c>
      <c r="C13" s="19">
        <v>0</v>
      </c>
      <c r="D13" s="19"/>
      <c r="E13" s="19">
        <f t="shared" ref="E13" si="6">C13+D13</f>
        <v>0</v>
      </c>
      <c r="F13" s="19">
        <v>2250</v>
      </c>
      <c r="G13" s="19"/>
      <c r="H13" s="19">
        <f t="shared" ref="H13" si="7">E13+F13-G13</f>
        <v>2250</v>
      </c>
    </row>
    <row r="14" spans="1:8" s="17" customFormat="1" ht="36">
      <c r="A14" s="20">
        <v>5334222717</v>
      </c>
      <c r="B14" s="21" t="s">
        <v>27</v>
      </c>
      <c r="C14" s="19">
        <v>200000</v>
      </c>
      <c r="D14" s="19">
        <v>179999.6</v>
      </c>
      <c r="E14" s="19">
        <f t="shared" ref="E14" si="8">C14+D14</f>
        <v>379999.6</v>
      </c>
      <c r="F14" s="19">
        <v>25000</v>
      </c>
      <c r="G14" s="19"/>
      <c r="H14" s="19">
        <f t="shared" ref="H14" si="9">E14+F14-G14</f>
        <v>404999.6</v>
      </c>
    </row>
    <row r="15" spans="1:8" s="17" customFormat="1" ht="24">
      <c r="A15" s="20">
        <v>5334222799</v>
      </c>
      <c r="B15" s="21" t="s">
        <v>28</v>
      </c>
      <c r="C15" s="19">
        <v>37970</v>
      </c>
      <c r="D15" s="19">
        <v>74257.289999999994</v>
      </c>
      <c r="E15" s="19">
        <f t="shared" ref="E15" si="10">C15+D15</f>
        <v>112227.29</v>
      </c>
      <c r="F15" s="19">
        <v>5000</v>
      </c>
      <c r="G15" s="19"/>
      <c r="H15" s="19">
        <f t="shared" ref="H15" si="11">E15+F15-G15</f>
        <v>117227.29</v>
      </c>
    </row>
    <row r="16" spans="1:8" s="17" customFormat="1" ht="24">
      <c r="A16" s="20">
        <v>5330022001</v>
      </c>
      <c r="B16" s="21" t="s">
        <v>29</v>
      </c>
      <c r="C16" s="19">
        <v>2000</v>
      </c>
      <c r="D16" s="19"/>
      <c r="E16" s="19">
        <f t="shared" ref="E16" si="12">C16+D16</f>
        <v>2000</v>
      </c>
      <c r="F16" s="19">
        <v>2750</v>
      </c>
      <c r="G16" s="19"/>
      <c r="H16" s="19">
        <f t="shared" ref="H16" si="13">E16+F16-G16</f>
        <v>4750</v>
      </c>
    </row>
    <row r="17" spans="1:8" s="17" customFormat="1" ht="24">
      <c r="A17" s="20">
        <v>12320012101</v>
      </c>
      <c r="B17" s="21" t="s">
        <v>30</v>
      </c>
      <c r="C17" s="19">
        <v>105371</v>
      </c>
      <c r="D17" s="19">
        <v>-16526.669999999998</v>
      </c>
      <c r="E17" s="19">
        <f t="shared" ref="E17" si="14">C17+D17</f>
        <v>88844.33</v>
      </c>
      <c r="F17" s="19"/>
      <c r="G17" s="19">
        <v>30000</v>
      </c>
      <c r="H17" s="19">
        <f t="shared" ref="H17" si="15">E17+F17-G17</f>
        <v>58844.33</v>
      </c>
    </row>
    <row r="18" spans="1:8" s="17" customFormat="1">
      <c r="A18" s="20">
        <v>11338022613</v>
      </c>
      <c r="B18" s="21" t="s">
        <v>31</v>
      </c>
      <c r="C18" s="19">
        <v>261500</v>
      </c>
      <c r="D18" s="19">
        <v>932868.03</v>
      </c>
      <c r="E18" s="19">
        <f t="shared" ref="E18" si="16">C18+D18</f>
        <v>1194368.03</v>
      </c>
      <c r="F18" s="19">
        <v>30000</v>
      </c>
      <c r="G18" s="19"/>
      <c r="H18" s="19">
        <f t="shared" ref="H18" si="17">E18+F18-G18</f>
        <v>1224368.03</v>
      </c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>SUM(C10:C19)</f>
        <v>1660663</v>
      </c>
      <c r="D20" s="32">
        <f>SUM(D10:D19)</f>
        <v>1175486.25</v>
      </c>
      <c r="E20" s="32">
        <f>SUM(E10:E19)</f>
        <v>2836149.25</v>
      </c>
      <c r="F20" s="51">
        <f>SUM(F10:F19)</f>
        <v>70000</v>
      </c>
      <c r="G20" s="51">
        <f>SUM(G10:G19)</f>
        <v>70000</v>
      </c>
      <c r="H20" s="32">
        <f>SUM(H10:H19)</f>
        <v>2836149.25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18">SUM(C28:C29)</f>
        <v>0</v>
      </c>
      <c r="D30" s="50">
        <f t="shared" si="18"/>
        <v>0</v>
      </c>
      <c r="E30" s="50">
        <f t="shared" si="18"/>
        <v>0</v>
      </c>
      <c r="F30" s="50">
        <f t="shared" si="18"/>
        <v>0</v>
      </c>
      <c r="G30" s="50">
        <f t="shared" si="18"/>
        <v>0</v>
      </c>
      <c r="H30" s="50">
        <f t="shared" si="18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/>
      <c r="B33" s="57"/>
      <c r="C33" s="57"/>
      <c r="D33" s="57"/>
      <c r="E33" s="57"/>
      <c r="F33" s="57"/>
      <c r="G33" s="57"/>
      <c r="H33" s="58"/>
    </row>
  </sheetData>
  <mergeCells count="6">
    <mergeCell ref="A32:H32"/>
    <mergeCell ref="A33:H33"/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2022-12-13T11:08:57Z</dcterms:modified>
</cp:coreProperties>
</file>