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FICHA!$A$1:$H$43</definedName>
  </definedNames>
  <calcPr calcId="125725"/>
</workbook>
</file>

<file path=xl/calcChain.xml><?xml version="1.0" encoding="utf-8"?>
<calcChain xmlns="http://schemas.openxmlformats.org/spreadsheetml/2006/main">
  <c r="E29" i="4"/>
  <c r="H29" s="1"/>
  <c r="G31"/>
  <c r="F31"/>
  <c r="D31"/>
  <c r="C31"/>
  <c r="H18"/>
  <c r="E21"/>
  <c r="H21" s="1"/>
  <c r="E20"/>
  <c r="H20" s="1"/>
  <c r="E19"/>
  <c r="H19" s="1"/>
  <c r="E18"/>
  <c r="E17"/>
  <c r="H17" s="1"/>
  <c r="E16"/>
  <c r="H16" s="1"/>
  <c r="E15"/>
  <c r="H15" s="1"/>
  <c r="E14"/>
  <c r="H14" s="1"/>
  <c r="E13"/>
  <c r="H13" s="1"/>
  <c r="E12"/>
  <c r="H12" s="1"/>
  <c r="E11"/>
  <c r="H11" s="1"/>
  <c r="E10"/>
  <c r="E28"/>
  <c r="H28" s="1"/>
  <c r="E27"/>
  <c r="H27" s="1"/>
  <c r="E26"/>
  <c r="H26" s="1"/>
  <c r="E25"/>
  <c r="H25" s="1"/>
  <c r="E24"/>
  <c r="H24" s="1"/>
  <c r="E23"/>
  <c r="H23" s="1"/>
  <c r="H10" l="1"/>
  <c r="E22"/>
  <c r="H22" s="1"/>
  <c r="H31" l="1"/>
  <c r="E31"/>
  <c r="H40"/>
  <c r="G40"/>
  <c r="F40"/>
  <c r="D40"/>
  <c r="C40"/>
  <c r="E40" l="1"/>
</calcChain>
</file>

<file path=xl/sharedStrings.xml><?xml version="1.0" encoding="utf-8"?>
<sst xmlns="http://schemas.openxmlformats.org/spreadsheetml/2006/main" count="54" uniqueCount="33">
  <si>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</si>
  <si>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</si>
  <si>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</si>
  <si>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</si>
  <si>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</si>
  <si>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</si>
  <si>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</si>
  <si>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</si>
  <si>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</si>
  <si>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</si>
  <si>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</si>
  <si>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</si>
  <si>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</si>
  <si>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</si>
  <si>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</si>
  <si>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</si>
  <si>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</si>
  <si>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</si>
  <si>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</si>
  <si>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</si>
  <si>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</si>
  <si>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</si>
  <si>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</si>
  <si>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SEGURIDAD SOCIAL</t>
  </si>
  <si>
    <t>OTRAS RETRIBUCIONES BÁSICAS PERSONAL FUNCIONARIO</t>
  </si>
  <si>
    <t>COMPLEMENTO DE DESTINO PERSONAL FUNCIONARIO</t>
  </si>
  <si>
    <t>SUELDOS DEL GRUPO A1 PERSONAL FUNCIONARIO</t>
  </si>
  <si>
    <t>PRODUCTIVIDAD</t>
  </si>
  <si>
    <t>Nº DE EXPEDIENTE:  019/22/TC/16</t>
  </si>
  <si>
    <t>RETRIBUCIONES PERSONAL LABORAL EVENTUAL SUPLENCIAS</t>
  </si>
  <si>
    <t>RETRIBUCIONES BÁSICAS PERSONAL LABORAL FIJO</t>
  </si>
  <si>
    <t>COMPLMENTO ESPECÍFICO PERSONAL FUNCIONARIO</t>
  </si>
  <si>
    <t>Figura un error material en la Propuesta, en la aplicación 010.3342.160.00. La correcta es la que figura en este estadillo 005.3342.160.00. 
Por otra parte al figurar la aplicación 008.1710.160.00 en las dos Propuestas de modificación que forman este estadillo, se ha refundido su importe (9.552,00 - 4.250,00 = 5.302,00)</t>
  </si>
</sst>
</file>

<file path=xl/styles.xml><?xml version="1.0" encoding="utf-8"?>
<styleSheet xmlns="http://schemas.openxmlformats.org/spreadsheetml/2006/main">
  <numFmts count="1">
    <numFmt numFmtId="164" formatCode="000&quot;.&quot;0000&quot;.&quot;000&quot;.&quot;00"/>
  </numFmts>
  <fonts count="7">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2">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4" xfId="0" applyNumberFormat="1" applyFont="1" applyBorder="1" applyAlignment="1">
      <alignment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43"/>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59" t="s">
        <v>0</v>
      </c>
      <c r="B3" s="59"/>
      <c r="C3" s="59"/>
      <c r="D3" s="59"/>
      <c r="E3" s="59"/>
      <c r="F3" s="59"/>
      <c r="G3" s="59"/>
      <c r="H3" s="59"/>
    </row>
    <row r="4" spans="1:8" ht="19.5" customHeight="1">
      <c r="A4" s="4"/>
      <c r="B4" s="5"/>
      <c r="C4" s="4"/>
      <c r="D4" s="4"/>
      <c r="E4" s="4"/>
      <c r="F4" s="4"/>
      <c r="G4" s="4"/>
      <c r="H4" s="4"/>
    </row>
    <row r="5" spans="1:8" ht="13.15" customHeight="1">
      <c r="A5" s="6"/>
      <c r="B5" s="7"/>
      <c r="C5" s="8"/>
      <c r="D5" s="8"/>
      <c r="E5" s="2"/>
      <c r="F5" s="9"/>
      <c r="G5" s="9"/>
      <c r="H5" s="9" t="s">
        <v>28</v>
      </c>
    </row>
    <row r="7" spans="1:8" s="10" customFormat="1" ht="12.6" customHeight="1">
      <c r="A7" s="28" t="s">
        <v>1</v>
      </c>
      <c r="B7" s="57" t="s">
        <v>17</v>
      </c>
      <c r="C7" s="29" t="s">
        <v>2</v>
      </c>
      <c r="D7" s="29" t="s">
        <v>3</v>
      </c>
      <c r="E7" s="29" t="s">
        <v>4</v>
      </c>
      <c r="F7" s="60" t="s">
        <v>5</v>
      </c>
      <c r="G7" s="61"/>
      <c r="H7" s="29" t="s">
        <v>2</v>
      </c>
    </row>
    <row r="8" spans="1:8" s="12" customFormat="1" ht="24">
      <c r="A8" s="27" t="s">
        <v>6</v>
      </c>
      <c r="B8" s="58"/>
      <c r="C8" s="26" t="s">
        <v>7</v>
      </c>
      <c r="D8" s="26" t="s">
        <v>8</v>
      </c>
      <c r="E8" s="26" t="s">
        <v>9</v>
      </c>
      <c r="F8" s="11" t="s">
        <v>10</v>
      </c>
      <c r="G8" s="11" t="s">
        <v>11</v>
      </c>
      <c r="H8" s="26" t="s">
        <v>12</v>
      </c>
    </row>
    <row r="9" spans="1:8" s="12" customFormat="1">
      <c r="A9" s="48"/>
      <c r="B9" s="49"/>
      <c r="C9" s="47"/>
      <c r="D9" s="47"/>
      <c r="E9" s="47"/>
      <c r="F9" s="47"/>
      <c r="G9" s="47"/>
      <c r="H9" s="47"/>
    </row>
    <row r="10" spans="1:8" s="12" customFormat="1">
      <c r="A10" s="21">
        <v>2132016000</v>
      </c>
      <c r="B10" s="22" t="s">
        <v>23</v>
      </c>
      <c r="C10" s="20">
        <v>2180136</v>
      </c>
      <c r="D10" s="20">
        <v>-35796.58</v>
      </c>
      <c r="E10" s="20">
        <f>C10+D10</f>
        <v>2144339.42</v>
      </c>
      <c r="F10" s="20"/>
      <c r="G10" s="20">
        <v>20000</v>
      </c>
      <c r="H10" s="20">
        <f>E10+F10-G10</f>
        <v>2124339.42</v>
      </c>
    </row>
    <row r="11" spans="1:8" s="12" customFormat="1">
      <c r="A11" s="21">
        <v>2133016000</v>
      </c>
      <c r="B11" s="22" t="s">
        <v>23</v>
      </c>
      <c r="C11" s="20">
        <v>198876</v>
      </c>
      <c r="D11" s="20"/>
      <c r="E11" s="20">
        <f t="shared" ref="E11:E21" si="0">C11+D11</f>
        <v>198876</v>
      </c>
      <c r="F11" s="20"/>
      <c r="G11" s="20">
        <v>2800</v>
      </c>
      <c r="H11" s="20">
        <f t="shared" ref="H11:H28" si="1">E11+F11-G11</f>
        <v>196076</v>
      </c>
    </row>
    <row r="12" spans="1:8" s="12" customFormat="1">
      <c r="A12" s="21">
        <v>2931016000</v>
      </c>
      <c r="B12" s="22" t="s">
        <v>23</v>
      </c>
      <c r="C12" s="20">
        <v>208392</v>
      </c>
      <c r="D12" s="20"/>
      <c r="E12" s="20">
        <f t="shared" si="0"/>
        <v>208392</v>
      </c>
      <c r="F12" s="20"/>
      <c r="G12" s="20">
        <v>2000</v>
      </c>
      <c r="H12" s="20">
        <f t="shared" si="1"/>
        <v>206392</v>
      </c>
    </row>
    <row r="13" spans="1:8" s="12" customFormat="1">
      <c r="A13" s="21">
        <v>2932016000</v>
      </c>
      <c r="B13" s="22" t="s">
        <v>23</v>
      </c>
      <c r="C13" s="20">
        <v>241428</v>
      </c>
      <c r="D13" s="20"/>
      <c r="E13" s="20">
        <f t="shared" si="0"/>
        <v>241428</v>
      </c>
      <c r="F13" s="20"/>
      <c r="G13" s="20">
        <v>2000</v>
      </c>
      <c r="H13" s="20">
        <f t="shared" si="1"/>
        <v>239428</v>
      </c>
    </row>
    <row r="14" spans="1:8" s="12" customFormat="1">
      <c r="A14" s="21">
        <v>3151016000</v>
      </c>
      <c r="B14" s="22" t="s">
        <v>23</v>
      </c>
      <c r="C14" s="20">
        <v>230728</v>
      </c>
      <c r="D14" s="20">
        <v>-7913.22</v>
      </c>
      <c r="E14" s="20">
        <f t="shared" si="0"/>
        <v>222814.78</v>
      </c>
      <c r="F14" s="20"/>
      <c r="G14" s="20">
        <v>2500</v>
      </c>
      <c r="H14" s="20">
        <f t="shared" si="1"/>
        <v>220314.78</v>
      </c>
    </row>
    <row r="15" spans="1:8" s="12" customFormat="1">
      <c r="A15" s="21">
        <v>8163016000</v>
      </c>
      <c r="B15" s="22" t="s">
        <v>23</v>
      </c>
      <c r="C15" s="20">
        <v>106740</v>
      </c>
      <c r="D15" s="20"/>
      <c r="E15" s="20">
        <f t="shared" si="0"/>
        <v>106740</v>
      </c>
      <c r="F15" s="20"/>
      <c r="G15" s="20">
        <v>3200</v>
      </c>
      <c r="H15" s="20">
        <f t="shared" si="1"/>
        <v>103540</v>
      </c>
    </row>
    <row r="16" spans="1:8" s="12" customFormat="1">
      <c r="A16" s="21">
        <v>4920016000</v>
      </c>
      <c r="B16" s="22" t="s">
        <v>23</v>
      </c>
      <c r="C16" s="20">
        <v>156470</v>
      </c>
      <c r="D16" s="20">
        <v>-9163.58</v>
      </c>
      <c r="E16" s="20">
        <f t="shared" si="0"/>
        <v>147306.42000000001</v>
      </c>
      <c r="F16" s="20"/>
      <c r="G16" s="20">
        <v>2800</v>
      </c>
      <c r="H16" s="20">
        <f t="shared" si="1"/>
        <v>144506.42000000001</v>
      </c>
    </row>
    <row r="17" spans="1:8" s="12" customFormat="1">
      <c r="A17" s="21">
        <v>12320016000</v>
      </c>
      <c r="B17" s="22" t="s">
        <v>23</v>
      </c>
      <c r="C17" s="20">
        <v>101148</v>
      </c>
      <c r="D17" s="20"/>
      <c r="E17" s="20">
        <f t="shared" si="0"/>
        <v>101148</v>
      </c>
      <c r="F17" s="20"/>
      <c r="G17" s="20">
        <v>2100</v>
      </c>
      <c r="H17" s="20">
        <f t="shared" si="1"/>
        <v>99048</v>
      </c>
    </row>
    <row r="18" spans="1:8" s="12" customFormat="1">
      <c r="A18" s="21">
        <v>12323016000</v>
      </c>
      <c r="B18" s="22" t="s">
        <v>23</v>
      </c>
      <c r="C18" s="20">
        <v>123792</v>
      </c>
      <c r="D18" s="20"/>
      <c r="E18" s="20">
        <f t="shared" si="0"/>
        <v>123792</v>
      </c>
      <c r="F18" s="20"/>
      <c r="G18" s="20">
        <v>2900</v>
      </c>
      <c r="H18" s="20">
        <f t="shared" si="1"/>
        <v>120892</v>
      </c>
    </row>
    <row r="19" spans="1:8" s="12" customFormat="1">
      <c r="A19" s="21">
        <v>5334216000</v>
      </c>
      <c r="B19" s="22" t="s">
        <v>23</v>
      </c>
      <c r="C19" s="20">
        <v>303087</v>
      </c>
      <c r="D19" s="20">
        <v>-7538.82</v>
      </c>
      <c r="E19" s="20">
        <f t="shared" si="0"/>
        <v>295548.18</v>
      </c>
      <c r="F19" s="20"/>
      <c r="G19" s="20">
        <v>7200</v>
      </c>
      <c r="H19" s="20">
        <f t="shared" si="1"/>
        <v>288348.18</v>
      </c>
    </row>
    <row r="20" spans="1:8" s="12" customFormat="1">
      <c r="A20" s="21">
        <v>11342016000</v>
      </c>
      <c r="B20" s="22" t="s">
        <v>23</v>
      </c>
      <c r="C20" s="20">
        <v>335055</v>
      </c>
      <c r="D20" s="20">
        <v>-8514.8700000000008</v>
      </c>
      <c r="E20" s="20">
        <f t="shared" si="0"/>
        <v>326540.13</v>
      </c>
      <c r="F20" s="20"/>
      <c r="G20" s="20">
        <v>4300</v>
      </c>
      <c r="H20" s="20">
        <f t="shared" si="1"/>
        <v>322240.13</v>
      </c>
    </row>
    <row r="21" spans="1:8" s="12" customFormat="1" ht="24">
      <c r="A21" s="21">
        <v>2920213100</v>
      </c>
      <c r="B21" s="22" t="s">
        <v>29</v>
      </c>
      <c r="C21" s="20">
        <v>129099</v>
      </c>
      <c r="D21" s="20">
        <v>95369.46</v>
      </c>
      <c r="E21" s="20">
        <f t="shared" si="0"/>
        <v>224468.46000000002</v>
      </c>
      <c r="F21" s="20">
        <v>56050</v>
      </c>
      <c r="G21" s="20"/>
      <c r="H21" s="20">
        <f t="shared" si="1"/>
        <v>280518.46000000002</v>
      </c>
    </row>
    <row r="22" spans="1:8" s="18" customFormat="1" ht="24">
      <c r="A22" s="21">
        <v>6241013000</v>
      </c>
      <c r="B22" s="22" t="s">
        <v>30</v>
      </c>
      <c r="C22" s="20">
        <v>133437</v>
      </c>
      <c r="D22" s="20"/>
      <c r="E22" s="20">
        <f>C22+D22</f>
        <v>133437</v>
      </c>
      <c r="F22" s="20"/>
      <c r="G22" s="20">
        <v>28130</v>
      </c>
      <c r="H22" s="20">
        <f t="shared" si="1"/>
        <v>105307</v>
      </c>
    </row>
    <row r="23" spans="1:8" s="18" customFormat="1">
      <c r="A23" s="21">
        <v>6241016000</v>
      </c>
      <c r="B23" s="22" t="s">
        <v>23</v>
      </c>
      <c r="C23" s="20">
        <v>70056</v>
      </c>
      <c r="D23" s="20"/>
      <c r="E23" s="20">
        <f t="shared" ref="E23:E29" si="2">C23+D23</f>
        <v>70056</v>
      </c>
      <c r="F23" s="20"/>
      <c r="G23" s="20">
        <v>9552</v>
      </c>
      <c r="H23" s="20">
        <f t="shared" si="1"/>
        <v>60504</v>
      </c>
    </row>
    <row r="24" spans="1:8" s="18" customFormat="1" ht="24">
      <c r="A24" s="21">
        <v>8171012000</v>
      </c>
      <c r="B24" s="22" t="s">
        <v>26</v>
      </c>
      <c r="C24" s="20">
        <v>7286</v>
      </c>
      <c r="D24" s="20"/>
      <c r="E24" s="20">
        <f t="shared" si="2"/>
        <v>7286</v>
      </c>
      <c r="F24" s="20">
        <v>7287</v>
      </c>
      <c r="G24" s="20"/>
      <c r="H24" s="20">
        <f t="shared" si="1"/>
        <v>14573</v>
      </c>
    </row>
    <row r="25" spans="1:8" s="18" customFormat="1" ht="24">
      <c r="A25" s="21">
        <v>8171012009</v>
      </c>
      <c r="B25" s="22" t="s">
        <v>24</v>
      </c>
      <c r="C25" s="20">
        <v>14538</v>
      </c>
      <c r="D25" s="20"/>
      <c r="E25" s="20">
        <f t="shared" si="2"/>
        <v>14538</v>
      </c>
      <c r="F25" s="20">
        <v>1680</v>
      </c>
      <c r="G25" s="20"/>
      <c r="H25" s="20">
        <f t="shared" si="1"/>
        <v>16218</v>
      </c>
    </row>
    <row r="26" spans="1:8" s="18" customFormat="1" ht="24">
      <c r="A26" s="21">
        <v>8171012100</v>
      </c>
      <c r="B26" s="22" t="s">
        <v>25</v>
      </c>
      <c r="C26" s="20">
        <v>36985</v>
      </c>
      <c r="D26" s="20"/>
      <c r="E26" s="20">
        <f t="shared" si="2"/>
        <v>36985</v>
      </c>
      <c r="F26" s="20">
        <v>4587</v>
      </c>
      <c r="G26" s="20"/>
      <c r="H26" s="20">
        <f t="shared" si="1"/>
        <v>41572</v>
      </c>
    </row>
    <row r="27" spans="1:8" s="18" customFormat="1" ht="24">
      <c r="A27" s="21">
        <v>8171012101</v>
      </c>
      <c r="B27" s="22" t="s">
        <v>31</v>
      </c>
      <c r="C27" s="20">
        <v>104207</v>
      </c>
      <c r="D27" s="20"/>
      <c r="E27" s="20">
        <f t="shared" si="2"/>
        <v>104207</v>
      </c>
      <c r="F27" s="20">
        <v>12754</v>
      </c>
      <c r="G27" s="20"/>
      <c r="H27" s="20">
        <f t="shared" si="1"/>
        <v>116961</v>
      </c>
    </row>
    <row r="28" spans="1:8" s="18" customFormat="1">
      <c r="A28" s="21">
        <v>8171015000</v>
      </c>
      <c r="B28" s="22" t="s">
        <v>27</v>
      </c>
      <c r="C28" s="20">
        <v>43187</v>
      </c>
      <c r="D28" s="20"/>
      <c r="E28" s="20">
        <f t="shared" si="2"/>
        <v>43187</v>
      </c>
      <c r="F28" s="20">
        <v>1822</v>
      </c>
      <c r="G28" s="20"/>
      <c r="H28" s="20">
        <f t="shared" si="1"/>
        <v>45009</v>
      </c>
    </row>
    <row r="29" spans="1:8" s="18" customFormat="1">
      <c r="A29" s="21">
        <v>8171016000</v>
      </c>
      <c r="B29" s="22" t="s">
        <v>23</v>
      </c>
      <c r="C29" s="20">
        <v>324900</v>
      </c>
      <c r="D29" s="20">
        <v>-4199.38</v>
      </c>
      <c r="E29" s="20">
        <f t="shared" si="2"/>
        <v>320700.62</v>
      </c>
      <c r="F29" s="20">
        <v>5302</v>
      </c>
      <c r="G29" s="20"/>
      <c r="H29" s="20">
        <f t="shared" ref="H29" si="3">E29+F29-G29</f>
        <v>326002.62</v>
      </c>
    </row>
    <row r="30" spans="1:8" s="19" customFormat="1">
      <c r="A30" s="23"/>
      <c r="B30" s="30"/>
      <c r="C30" s="20"/>
      <c r="D30" s="20"/>
      <c r="E30" s="20"/>
      <c r="F30" s="20"/>
      <c r="G30" s="20"/>
      <c r="H30" s="20"/>
    </row>
    <row r="31" spans="1:8">
      <c r="A31" s="31"/>
      <c r="B31" s="32" t="s">
        <v>13</v>
      </c>
      <c r="C31" s="33">
        <f>SUM(C10:C30)</f>
        <v>5049547</v>
      </c>
      <c r="D31" s="33">
        <f t="shared" ref="D31:H31" si="4">SUM(D10:D30)</f>
        <v>22243.01</v>
      </c>
      <c r="E31" s="33">
        <f t="shared" si="4"/>
        <v>5071790.01</v>
      </c>
      <c r="F31" s="33">
        <f t="shared" si="4"/>
        <v>89482</v>
      </c>
      <c r="G31" s="33">
        <f t="shared" si="4"/>
        <v>89482</v>
      </c>
      <c r="H31" s="33">
        <f t="shared" si="4"/>
        <v>5071790.01</v>
      </c>
    </row>
    <row r="32" spans="1:8">
      <c r="A32" s="34"/>
      <c r="B32" s="35"/>
      <c r="C32" s="36"/>
      <c r="D32" s="36"/>
      <c r="E32" s="36"/>
      <c r="F32" s="36"/>
      <c r="G32" s="36"/>
      <c r="H32" s="36"/>
    </row>
    <row r="33" spans="1:8">
      <c r="A33" s="37"/>
      <c r="B33" s="38"/>
      <c r="C33" s="39"/>
      <c r="D33" s="39"/>
      <c r="E33" s="39"/>
      <c r="F33" s="39"/>
      <c r="G33" s="39"/>
      <c r="H33" s="39"/>
    </row>
    <row r="34" spans="1:8" s="7" customFormat="1" ht="12.6" customHeight="1">
      <c r="A34" s="24" t="s">
        <v>14</v>
      </c>
      <c r="B34" s="24" t="s">
        <v>18</v>
      </c>
      <c r="C34" s="11" t="s">
        <v>19</v>
      </c>
      <c r="D34" s="11" t="s">
        <v>3</v>
      </c>
      <c r="E34" s="11" t="s">
        <v>20</v>
      </c>
      <c r="F34" s="60" t="s">
        <v>5</v>
      </c>
      <c r="G34" s="61"/>
      <c r="H34" s="11" t="s">
        <v>19</v>
      </c>
    </row>
    <row r="35" spans="1:8" s="25" customFormat="1" ht="24">
      <c r="A35" s="24" t="s">
        <v>6</v>
      </c>
      <c r="B35" s="24"/>
      <c r="C35" s="11" t="s">
        <v>7</v>
      </c>
      <c r="D35" s="11" t="s">
        <v>8</v>
      </c>
      <c r="E35" s="11" t="s">
        <v>9</v>
      </c>
      <c r="F35" s="16" t="s">
        <v>15</v>
      </c>
      <c r="G35" s="16" t="s">
        <v>16</v>
      </c>
      <c r="H35" s="11" t="s">
        <v>21</v>
      </c>
    </row>
    <row r="36" spans="1:8" s="13" customFormat="1">
      <c r="A36" s="40"/>
      <c r="B36" s="41"/>
      <c r="C36" s="42"/>
      <c r="D36" s="42"/>
      <c r="E36" s="42"/>
      <c r="F36" s="42"/>
      <c r="G36" s="42"/>
      <c r="H36" s="42"/>
    </row>
    <row r="37" spans="1:8" s="13" customFormat="1" ht="14.25" customHeight="1">
      <c r="A37" s="15"/>
      <c r="B37" s="38"/>
      <c r="C37" s="43"/>
      <c r="D37" s="17"/>
      <c r="E37" s="43"/>
      <c r="F37" s="43"/>
      <c r="G37" s="17"/>
      <c r="H37" s="43"/>
    </row>
    <row r="38" spans="1:8" s="13" customFormat="1">
      <c r="A38" s="14"/>
      <c r="B38" s="38"/>
      <c r="C38" s="17"/>
      <c r="D38" s="17"/>
      <c r="E38" s="17"/>
      <c r="F38" s="17"/>
      <c r="G38" s="17"/>
      <c r="H38" s="17"/>
    </row>
    <row r="39" spans="1:8" s="13" customFormat="1">
      <c r="A39" s="44"/>
      <c r="B39" s="45"/>
      <c r="C39" s="17"/>
      <c r="D39" s="17"/>
      <c r="E39" s="17"/>
      <c r="F39" s="17"/>
      <c r="G39" s="17"/>
      <c r="H39" s="17"/>
    </row>
    <row r="40" spans="1:8">
      <c r="A40" s="31"/>
      <c r="B40" s="32" t="s">
        <v>13</v>
      </c>
      <c r="C40" s="52">
        <f t="shared" ref="C40:H40" si="5">SUM(C37:C39)</f>
        <v>0</v>
      </c>
      <c r="D40" s="52">
        <f t="shared" si="5"/>
        <v>0</v>
      </c>
      <c r="E40" s="52">
        <f t="shared" si="5"/>
        <v>0</v>
      </c>
      <c r="F40" s="52">
        <f t="shared" si="5"/>
        <v>0</v>
      </c>
      <c r="G40" s="52">
        <f t="shared" si="5"/>
        <v>0</v>
      </c>
      <c r="H40" s="52">
        <f t="shared" si="5"/>
        <v>0</v>
      </c>
    </row>
    <row r="41" spans="1:8">
      <c r="A41" s="31"/>
      <c r="B41" s="46"/>
      <c r="C41" s="50"/>
      <c r="D41" s="50"/>
      <c r="E41" s="50"/>
      <c r="F41" s="50"/>
      <c r="G41" s="50"/>
      <c r="H41" s="51"/>
    </row>
    <row r="42" spans="1:8">
      <c r="A42" s="53" t="s">
        <v>22</v>
      </c>
      <c r="B42" s="53"/>
      <c r="C42" s="53"/>
      <c r="D42" s="53"/>
      <c r="E42" s="53"/>
      <c r="F42" s="53"/>
      <c r="G42" s="53"/>
      <c r="H42" s="53"/>
    </row>
    <row r="43" spans="1:8" ht="80.25" customHeight="1">
      <c r="A43" s="54" t="s">
        <v>32</v>
      </c>
      <c r="B43" s="55"/>
      <c r="C43" s="55"/>
      <c r="D43" s="55"/>
      <c r="E43" s="55"/>
      <c r="F43" s="55"/>
      <c r="G43" s="55"/>
      <c r="H43" s="56"/>
    </row>
  </sheetData>
  <mergeCells count="6">
    <mergeCell ref="A42:H42"/>
    <mergeCell ref="A43:H43"/>
    <mergeCell ref="B7:B8"/>
    <mergeCell ref="A3:H3"/>
    <mergeCell ref="F7:G7"/>
    <mergeCell ref="F34:G34"/>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2022-03-16T11:40:12Z</cp:lastPrinted>
  <dcterms:created xsi:type="dcterms:W3CDTF">2001-02-01T09:10:38Z</dcterms:created>
  <dcterms:modified xsi:type="dcterms:W3CDTF">2022-03-16T11:49:14Z</dcterms:modified>
</cp:coreProperties>
</file>