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FICHA!$A$1:$H$65</definedName>
  </definedNames>
  <calcPr calcId="125725"/>
</workbook>
</file>

<file path=xl/calcChain.xml><?xml version="1.0" encoding="utf-8"?>
<calcChain xmlns="http://schemas.openxmlformats.org/spreadsheetml/2006/main">
  <c r="H49" i="4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H10"/>
  <c r="E10"/>
  <c r="E52"/>
  <c r="C52"/>
  <c r="D52"/>
  <c r="E57"/>
  <c r="H57" s="1"/>
  <c r="E58"/>
  <c r="E64" s="1"/>
  <c r="C64"/>
  <c r="D64"/>
  <c r="H58"/>
  <c r="F64"/>
  <c r="G64"/>
  <c r="H64" l="1"/>
  <c r="F52" l="1"/>
  <c r="G52"/>
  <c r="H52" l="1"/>
</calcChain>
</file>

<file path=xl/sharedStrings.xml><?xml version="1.0" encoding="utf-8"?>
<sst xmlns="http://schemas.openxmlformats.org/spreadsheetml/2006/main" count="75" uniqueCount="67">
  <si>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</si>
  <si>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</si>
  <si>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</si>
  <si>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</si>
  <si>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</si>
  <si>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</si>
  <si>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</si>
  <si>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</si>
  <si>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</si>
  <si>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</si>
  <si>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</si>
  <si>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</si>
  <si>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</si>
  <si>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</si>
  <si>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</si>
  <si>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</si>
  <si>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</si>
  <si>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</si>
  <si>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</si>
  <si>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</si>
  <si>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</si>
  <si>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</si>
  <si>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870 00</t>
  </si>
  <si>
    <t>REMANENTE DE TESORERÍA PARA GASTOS GENERALES</t>
  </si>
  <si>
    <t>870 01</t>
  </si>
  <si>
    <t>REMANENTE DE TESORERÍA PARA GASTOS CON FINANCIACIÓN AFECTADA</t>
  </si>
  <si>
    <t>Nº DE EXPEDIENTE:  022/20/ES/04</t>
  </si>
  <si>
    <t>Reforma Polideportivo Príncipe Felipe</t>
  </si>
  <si>
    <t>Ampliación Centro de Mayores Servicios Sociales</t>
  </si>
  <si>
    <t>Nueva Casa de la Cultura</t>
  </si>
  <si>
    <t>Parque de la naturaleza Cerro del Aire</t>
  </si>
  <si>
    <t>Estudio accesibilidad Parques de Majadahonda</t>
  </si>
  <si>
    <t>Plan Mejora Acerado Municipal</t>
  </si>
  <si>
    <t>Reformas urgentes colegios</t>
  </si>
  <si>
    <t>Conexión peatonal con el término municipal de Boadilla</t>
  </si>
  <si>
    <t>Creación de aparcamiento en calle del Cementerio</t>
  </si>
  <si>
    <t xml:space="preserve">Obra Ayuntamiento zona Intervención. Climatización y carpintería. </t>
  </si>
  <si>
    <t>Obras de accesibilidad en edificios municipales</t>
  </si>
  <si>
    <t>Reformas de Colegios y Escuelas Infantiles Pública</t>
  </si>
  <si>
    <t>Instalaciones y aplicativos para Policía Local</t>
  </si>
  <si>
    <t>Nueva escuela infantil en C/ Las Norias</t>
  </si>
  <si>
    <t>Nueva Piscina exterior cubierta en polideportivo Huerta Vieja</t>
  </si>
  <si>
    <t>Rehabilitacion Edificio Rosa Agazzi</t>
  </si>
  <si>
    <t>Plan de mejora y adecuación de las aceras</t>
  </si>
  <si>
    <t>Creación de acera en la calle de las Norias</t>
  </si>
  <si>
    <t xml:space="preserve">Reforma integral zonas verdes de Majadahonda </t>
  </si>
  <si>
    <t>Estación de bombeo Área de Oportunidad</t>
  </si>
  <si>
    <t>Reforma Polideportivo El Tejar</t>
  </si>
  <si>
    <t xml:space="preserve">Reforma integral zonas infantiles de Majadahonda. </t>
  </si>
  <si>
    <t>2º y 3º Fase reforma Campo Rugby- pista de atletismo</t>
  </si>
  <si>
    <t xml:space="preserve">Reforma Gimnasio Antonio Machado. </t>
  </si>
  <si>
    <t>Reforma dependencias municipales Polígono El Carralero</t>
  </si>
  <si>
    <t>Proyecto y obra de ampliación del Cementerio</t>
  </si>
  <si>
    <t>Reparación de goteras en Edificios Cultura, Juventud y Ayto</t>
  </si>
  <si>
    <t>Sustitución muro perimetral Huerta Vieja</t>
  </si>
  <si>
    <t>Obras Climatización Casa Cultura, Juventud y Casa Consistorial</t>
  </si>
  <si>
    <t>Sustitución colector Vicente Alexandre</t>
  </si>
  <si>
    <t>Actuación en Monte del Pilar. Casa del Pastor</t>
  </si>
  <si>
    <t xml:space="preserve">Subsanación Patologías Colegio San Pío X        </t>
  </si>
  <si>
    <t>Aportación Ayuntamiento Plan PIR</t>
  </si>
  <si>
    <t>Compra ambulancia</t>
  </si>
  <si>
    <t xml:space="preserve">Mejoras en alumbrado público </t>
  </si>
  <si>
    <t>Adecuación de caminos Dehesa de Majadahonda</t>
  </si>
  <si>
    <t>Construcción de pasarela sector  Roza Martín con resto del municipio</t>
  </si>
  <si>
    <t>Nueva Central de Recogida Neumática de Roza Martín y Los Satélites</t>
  </si>
  <si>
    <t>Ampliación Estación Bombeo Aguas Residuales Urb.Los Satélites</t>
  </si>
  <si>
    <t>Obras mejora Red de Recogida Neumática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</si>
</sst>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65"/>
  <sheetViews>
    <sheetView tabSelected="1" zoomScale="120" zoomScaleNormal="120" workbookViewId="0">
      <selection activeCell="G70" sqref="G70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6" width="12.28515625" style="1" customWidth="1"/>
    <col min="7" max="7" width="10.5703125" style="1" customWidth="1"/>
    <col min="8" max="8" width="12.85546875" style="1" customWidth="1"/>
    <col min="9" max="16384" width="11.42578125" style="2"/>
  </cols>
  <sheetData>
    <row r="2" spans="1:8" ht="19.5" customHeight="1"/>
    <row r="3" spans="1:8" ht="19.5" customHeight="1">
      <c r="A3" s="57" t="s">
        <v>0</v>
      </c>
      <c r="B3" s="57"/>
      <c r="C3" s="57"/>
      <c r="D3" s="57"/>
      <c r="E3" s="57"/>
      <c r="F3" s="57"/>
      <c r="G3" s="57"/>
      <c r="H3" s="57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26</v>
      </c>
    </row>
    <row r="7" spans="1:8" s="10" customFormat="1" ht="12.6" customHeight="1">
      <c r="A7" s="31" t="s">
        <v>1</v>
      </c>
      <c r="B7" s="55" t="s">
        <v>17</v>
      </c>
      <c r="C7" s="32" t="s">
        <v>2</v>
      </c>
      <c r="D7" s="32" t="s">
        <v>3</v>
      </c>
      <c r="E7" s="32" t="s">
        <v>4</v>
      </c>
      <c r="F7" s="58" t="s">
        <v>5</v>
      </c>
      <c r="G7" s="59"/>
      <c r="H7" s="32" t="s">
        <v>2</v>
      </c>
    </row>
    <row r="8" spans="1:8" s="12" customFormat="1" ht="24">
      <c r="A8" s="30" t="s">
        <v>6</v>
      </c>
      <c r="B8" s="56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>
      <c r="A10" s="24">
        <v>11342063200</v>
      </c>
      <c r="B10" s="25" t="s">
        <v>27</v>
      </c>
      <c r="C10" s="23">
        <v>0</v>
      </c>
      <c r="D10" s="23"/>
      <c r="E10" s="23">
        <f>C10+D10</f>
        <v>0</v>
      </c>
      <c r="F10" s="23">
        <v>205000</v>
      </c>
      <c r="G10" s="23"/>
      <c r="H10" s="23">
        <f>E10+F10-G10</f>
        <v>205000</v>
      </c>
    </row>
    <row r="11" spans="1:8" s="21" customFormat="1" ht="24">
      <c r="A11" s="24">
        <v>4231063200</v>
      </c>
      <c r="B11" s="25" t="s">
        <v>28</v>
      </c>
      <c r="C11" s="23">
        <v>0</v>
      </c>
      <c r="D11" s="23"/>
      <c r="E11" s="23">
        <f t="shared" ref="E11:E49" si="0">C11+D11</f>
        <v>0</v>
      </c>
      <c r="F11" s="23">
        <v>157300</v>
      </c>
      <c r="G11" s="23"/>
      <c r="H11" s="23">
        <f t="shared" ref="H11:H49" si="1">E11+F11-G11</f>
        <v>157300</v>
      </c>
    </row>
    <row r="12" spans="1:8" s="21" customFormat="1">
      <c r="A12" s="24">
        <v>12334262200</v>
      </c>
      <c r="B12" s="25" t="s">
        <v>29</v>
      </c>
      <c r="C12" s="23">
        <v>0</v>
      </c>
      <c r="D12" s="23"/>
      <c r="E12" s="23">
        <f t="shared" si="0"/>
        <v>0</v>
      </c>
      <c r="F12" s="23">
        <v>200000</v>
      </c>
      <c r="G12" s="23"/>
      <c r="H12" s="23">
        <f t="shared" si="1"/>
        <v>200000</v>
      </c>
    </row>
    <row r="13" spans="1:8" s="21" customFormat="1">
      <c r="A13" s="24">
        <v>8171060900</v>
      </c>
      <c r="B13" s="25" t="s">
        <v>30</v>
      </c>
      <c r="C13" s="23">
        <v>0</v>
      </c>
      <c r="D13" s="23"/>
      <c r="E13" s="23">
        <f t="shared" si="0"/>
        <v>0</v>
      </c>
      <c r="F13" s="23">
        <v>1610000</v>
      </c>
      <c r="G13" s="23"/>
      <c r="H13" s="23">
        <f t="shared" si="1"/>
        <v>1610000</v>
      </c>
    </row>
    <row r="14" spans="1:8" s="21" customFormat="1" ht="24">
      <c r="A14" s="24">
        <v>8171060900</v>
      </c>
      <c r="B14" s="25" t="s">
        <v>31</v>
      </c>
      <c r="C14" s="23">
        <v>0</v>
      </c>
      <c r="D14" s="23"/>
      <c r="E14" s="23">
        <f t="shared" si="0"/>
        <v>0</v>
      </c>
      <c r="F14" s="23">
        <v>50000</v>
      </c>
      <c r="G14" s="23"/>
      <c r="H14" s="23">
        <f t="shared" si="1"/>
        <v>50000</v>
      </c>
    </row>
    <row r="15" spans="1:8" s="21" customFormat="1">
      <c r="A15" s="24">
        <v>3153261900</v>
      </c>
      <c r="B15" s="25" t="s">
        <v>32</v>
      </c>
      <c r="C15" s="23">
        <v>0</v>
      </c>
      <c r="D15" s="23"/>
      <c r="E15" s="23">
        <f t="shared" si="0"/>
        <v>0</v>
      </c>
      <c r="F15" s="23">
        <v>80000</v>
      </c>
      <c r="G15" s="23"/>
      <c r="H15" s="23">
        <f t="shared" si="1"/>
        <v>80000</v>
      </c>
    </row>
    <row r="16" spans="1:8" s="21" customFormat="1">
      <c r="A16" s="24">
        <v>4323063200</v>
      </c>
      <c r="B16" s="25" t="s">
        <v>33</v>
      </c>
      <c r="C16" s="23">
        <v>0</v>
      </c>
      <c r="D16" s="23"/>
      <c r="E16" s="23">
        <f t="shared" si="0"/>
        <v>0</v>
      </c>
      <c r="F16" s="23">
        <v>96000</v>
      </c>
      <c r="G16" s="23"/>
      <c r="H16" s="23">
        <f t="shared" si="1"/>
        <v>96000</v>
      </c>
    </row>
    <row r="17" spans="1:8" s="21" customFormat="1" ht="24">
      <c r="A17" s="24">
        <v>3153261900</v>
      </c>
      <c r="B17" s="25" t="s">
        <v>34</v>
      </c>
      <c r="C17" s="23">
        <v>0</v>
      </c>
      <c r="D17" s="23"/>
      <c r="E17" s="23">
        <f t="shared" si="0"/>
        <v>0</v>
      </c>
      <c r="F17" s="23">
        <v>133708.38</v>
      </c>
      <c r="G17" s="23"/>
      <c r="H17" s="23">
        <f t="shared" si="1"/>
        <v>133708.38</v>
      </c>
    </row>
    <row r="18" spans="1:8" s="21" customFormat="1" ht="24">
      <c r="A18" s="24">
        <v>3153260900</v>
      </c>
      <c r="B18" s="25" t="s">
        <v>35</v>
      </c>
      <c r="C18" s="23">
        <v>0</v>
      </c>
      <c r="D18" s="23"/>
      <c r="E18" s="23">
        <f t="shared" si="0"/>
        <v>0</v>
      </c>
      <c r="F18" s="23">
        <v>316940</v>
      </c>
      <c r="G18" s="23"/>
      <c r="H18" s="23">
        <f t="shared" si="1"/>
        <v>316940</v>
      </c>
    </row>
    <row r="19" spans="1:8" s="21" customFormat="1" ht="24">
      <c r="A19" s="24">
        <v>2931063200</v>
      </c>
      <c r="B19" s="25" t="s">
        <v>36</v>
      </c>
      <c r="C19" s="23">
        <v>0</v>
      </c>
      <c r="D19" s="23"/>
      <c r="E19" s="23">
        <f t="shared" si="0"/>
        <v>0</v>
      </c>
      <c r="F19" s="23">
        <v>50119.89</v>
      </c>
      <c r="G19" s="23"/>
      <c r="H19" s="23">
        <f t="shared" si="1"/>
        <v>50119.89</v>
      </c>
    </row>
    <row r="20" spans="1:8" s="21" customFormat="1" ht="24">
      <c r="A20" s="24">
        <v>3920363200</v>
      </c>
      <c r="B20" s="25" t="s">
        <v>37</v>
      </c>
      <c r="C20" s="23">
        <v>0</v>
      </c>
      <c r="D20" s="23"/>
      <c r="E20" s="23">
        <f t="shared" si="0"/>
        <v>0</v>
      </c>
      <c r="F20" s="23">
        <v>40000</v>
      </c>
      <c r="G20" s="23"/>
      <c r="H20" s="23">
        <f t="shared" si="1"/>
        <v>40000</v>
      </c>
    </row>
    <row r="21" spans="1:8" s="21" customFormat="1" ht="24">
      <c r="A21" s="24">
        <v>4323063200</v>
      </c>
      <c r="B21" s="25" t="s">
        <v>38</v>
      </c>
      <c r="C21" s="23">
        <v>0</v>
      </c>
      <c r="D21" s="23"/>
      <c r="E21" s="23">
        <f t="shared" si="0"/>
        <v>0</v>
      </c>
      <c r="F21" s="23">
        <v>1202339.19</v>
      </c>
      <c r="G21" s="23"/>
      <c r="H21" s="23">
        <f t="shared" si="1"/>
        <v>1202339.19</v>
      </c>
    </row>
    <row r="22" spans="1:8" s="21" customFormat="1">
      <c r="A22" s="24">
        <v>5130062600</v>
      </c>
      <c r="B22" s="25" t="s">
        <v>39</v>
      </c>
      <c r="C22" s="23">
        <v>0</v>
      </c>
      <c r="D22" s="23"/>
      <c r="E22" s="23">
        <f t="shared" si="0"/>
        <v>0</v>
      </c>
      <c r="F22" s="23">
        <v>2000000</v>
      </c>
      <c r="G22" s="23"/>
      <c r="H22" s="23">
        <f t="shared" si="1"/>
        <v>2000000</v>
      </c>
    </row>
    <row r="23" spans="1:8" s="21" customFormat="1">
      <c r="A23" s="24">
        <v>4323062200</v>
      </c>
      <c r="B23" s="25" t="s">
        <v>40</v>
      </c>
      <c r="C23" s="23">
        <v>0</v>
      </c>
      <c r="D23" s="23"/>
      <c r="E23" s="23">
        <f t="shared" si="0"/>
        <v>0</v>
      </c>
      <c r="F23" s="23">
        <v>2103029</v>
      </c>
      <c r="G23" s="23"/>
      <c r="H23" s="23">
        <f t="shared" si="1"/>
        <v>2103029</v>
      </c>
    </row>
    <row r="24" spans="1:8" s="21" customFormat="1" ht="24">
      <c r="A24" s="24">
        <v>11342062200</v>
      </c>
      <c r="B24" s="25" t="s">
        <v>41</v>
      </c>
      <c r="C24" s="23">
        <v>0</v>
      </c>
      <c r="D24" s="23"/>
      <c r="E24" s="23">
        <f t="shared" si="0"/>
        <v>0</v>
      </c>
      <c r="F24" s="23">
        <v>5308000</v>
      </c>
      <c r="G24" s="23"/>
      <c r="H24" s="23">
        <f t="shared" si="1"/>
        <v>5308000</v>
      </c>
    </row>
    <row r="25" spans="1:8" s="21" customFormat="1">
      <c r="A25" s="24">
        <v>6431063200</v>
      </c>
      <c r="B25" s="25" t="s">
        <v>42</v>
      </c>
      <c r="C25" s="23">
        <v>0</v>
      </c>
      <c r="D25" s="23"/>
      <c r="E25" s="23">
        <f t="shared" si="0"/>
        <v>0</v>
      </c>
      <c r="F25" s="23">
        <v>1650919.17</v>
      </c>
      <c r="G25" s="23"/>
      <c r="H25" s="23">
        <f t="shared" si="1"/>
        <v>1650919.17</v>
      </c>
    </row>
    <row r="26" spans="1:8" s="21" customFormat="1">
      <c r="A26" s="24">
        <v>3153261900</v>
      </c>
      <c r="B26" s="25" t="s">
        <v>43</v>
      </c>
      <c r="C26" s="23">
        <v>0</v>
      </c>
      <c r="D26" s="23"/>
      <c r="E26" s="23">
        <f t="shared" si="0"/>
        <v>0</v>
      </c>
      <c r="F26" s="23">
        <v>5080000</v>
      </c>
      <c r="G26" s="23"/>
      <c r="H26" s="23">
        <f t="shared" si="1"/>
        <v>5080000</v>
      </c>
    </row>
    <row r="27" spans="1:8" s="21" customFormat="1">
      <c r="A27" s="24">
        <v>3153261900</v>
      </c>
      <c r="B27" s="25" t="s">
        <v>44</v>
      </c>
      <c r="C27" s="23">
        <v>0</v>
      </c>
      <c r="D27" s="23"/>
      <c r="E27" s="23">
        <f t="shared" si="0"/>
        <v>0</v>
      </c>
      <c r="F27" s="23">
        <v>166940</v>
      </c>
      <c r="G27" s="23"/>
      <c r="H27" s="23">
        <f t="shared" si="1"/>
        <v>166940</v>
      </c>
    </row>
    <row r="28" spans="1:8" s="21" customFormat="1" ht="24">
      <c r="A28" s="24">
        <v>8171060900</v>
      </c>
      <c r="B28" s="25" t="s">
        <v>45</v>
      </c>
      <c r="C28" s="23">
        <v>0</v>
      </c>
      <c r="D28" s="23"/>
      <c r="E28" s="23">
        <f t="shared" si="0"/>
        <v>0</v>
      </c>
      <c r="F28" s="23">
        <v>3089547.32</v>
      </c>
      <c r="G28" s="23"/>
      <c r="H28" s="23">
        <f t="shared" si="1"/>
        <v>3089547.32</v>
      </c>
    </row>
    <row r="29" spans="1:8" s="21" customFormat="1">
      <c r="A29" s="24">
        <v>3160061900</v>
      </c>
      <c r="B29" s="25" t="s">
        <v>46</v>
      </c>
      <c r="C29" s="23">
        <v>0</v>
      </c>
      <c r="D29" s="23"/>
      <c r="E29" s="23">
        <f t="shared" si="0"/>
        <v>0</v>
      </c>
      <c r="F29" s="23">
        <v>145330</v>
      </c>
      <c r="G29" s="23"/>
      <c r="H29" s="23">
        <f t="shared" si="1"/>
        <v>145330</v>
      </c>
    </row>
    <row r="30" spans="1:8" s="21" customFormat="1">
      <c r="A30" s="24">
        <v>11342063200</v>
      </c>
      <c r="B30" s="25" t="s">
        <v>47</v>
      </c>
      <c r="C30" s="23">
        <v>0</v>
      </c>
      <c r="D30" s="23"/>
      <c r="E30" s="23">
        <f t="shared" si="0"/>
        <v>0</v>
      </c>
      <c r="F30" s="23">
        <v>248000</v>
      </c>
      <c r="G30" s="23"/>
      <c r="H30" s="23">
        <f t="shared" si="1"/>
        <v>248000</v>
      </c>
    </row>
    <row r="31" spans="1:8" s="21" customFormat="1" ht="24">
      <c r="A31" s="24">
        <v>8171060900</v>
      </c>
      <c r="B31" s="25" t="s">
        <v>48</v>
      </c>
      <c r="C31" s="23">
        <v>0</v>
      </c>
      <c r="D31" s="23"/>
      <c r="E31" s="23">
        <f t="shared" si="0"/>
        <v>0</v>
      </c>
      <c r="F31" s="23">
        <v>1860000</v>
      </c>
      <c r="G31" s="23"/>
      <c r="H31" s="23">
        <f t="shared" si="1"/>
        <v>1860000</v>
      </c>
    </row>
    <row r="32" spans="1:8" s="21" customFormat="1" ht="24">
      <c r="A32" s="24">
        <v>11342062200</v>
      </c>
      <c r="B32" s="25" t="s">
        <v>49</v>
      </c>
      <c r="C32" s="23">
        <v>0</v>
      </c>
      <c r="D32" s="23"/>
      <c r="E32" s="23">
        <f t="shared" si="0"/>
        <v>0</v>
      </c>
      <c r="F32" s="23">
        <v>3317544.15</v>
      </c>
      <c r="G32" s="23"/>
      <c r="H32" s="23">
        <f t="shared" si="1"/>
        <v>3317544.15</v>
      </c>
    </row>
    <row r="33" spans="1:8" s="21" customFormat="1">
      <c r="A33" s="24">
        <v>4323063200</v>
      </c>
      <c r="B33" s="25" t="s">
        <v>50</v>
      </c>
      <c r="C33" s="23">
        <v>0</v>
      </c>
      <c r="D33" s="23"/>
      <c r="E33" s="23">
        <f t="shared" si="0"/>
        <v>0</v>
      </c>
      <c r="F33" s="23">
        <v>1272502.94</v>
      </c>
      <c r="G33" s="23"/>
      <c r="H33" s="23">
        <f t="shared" si="1"/>
        <v>1272502.94</v>
      </c>
    </row>
    <row r="34" spans="1:8" s="21" customFormat="1" ht="24">
      <c r="A34" s="24">
        <v>6241063200</v>
      </c>
      <c r="B34" s="25" t="s">
        <v>51</v>
      </c>
      <c r="C34" s="23">
        <v>0</v>
      </c>
      <c r="D34" s="23"/>
      <c r="E34" s="23">
        <f t="shared" si="0"/>
        <v>0</v>
      </c>
      <c r="F34" s="23">
        <v>1339315.3899999999</v>
      </c>
      <c r="G34" s="23"/>
      <c r="H34" s="23">
        <f t="shared" si="1"/>
        <v>1339315.3899999999</v>
      </c>
    </row>
    <row r="35" spans="1:8" s="21" customFormat="1" ht="24">
      <c r="A35" s="24">
        <v>3164062200</v>
      </c>
      <c r="B35" s="25" t="s">
        <v>52</v>
      </c>
      <c r="C35" s="23">
        <v>0</v>
      </c>
      <c r="D35" s="23"/>
      <c r="E35" s="23">
        <f t="shared" si="0"/>
        <v>0</v>
      </c>
      <c r="F35" s="23">
        <v>691966.12</v>
      </c>
      <c r="G35" s="23"/>
      <c r="H35" s="23">
        <f t="shared" si="1"/>
        <v>691966.12</v>
      </c>
    </row>
    <row r="36" spans="1:8" s="21" customFormat="1" ht="24">
      <c r="A36" s="24">
        <v>3920363200</v>
      </c>
      <c r="B36" s="25" t="s">
        <v>53</v>
      </c>
      <c r="C36" s="23">
        <v>0</v>
      </c>
      <c r="D36" s="23"/>
      <c r="E36" s="23">
        <f t="shared" si="0"/>
        <v>0</v>
      </c>
      <c r="F36" s="23">
        <v>302500</v>
      </c>
      <c r="G36" s="23"/>
      <c r="H36" s="23">
        <f t="shared" si="1"/>
        <v>302500</v>
      </c>
    </row>
    <row r="37" spans="1:8" s="21" customFormat="1">
      <c r="A37" s="24">
        <v>11342063200</v>
      </c>
      <c r="B37" s="25" t="s">
        <v>54</v>
      </c>
      <c r="C37" s="23">
        <v>0</v>
      </c>
      <c r="D37" s="23"/>
      <c r="E37" s="23">
        <f t="shared" si="0"/>
        <v>0</v>
      </c>
      <c r="F37" s="23">
        <v>270500</v>
      </c>
      <c r="G37" s="23"/>
      <c r="H37" s="23">
        <f t="shared" si="1"/>
        <v>270500</v>
      </c>
    </row>
    <row r="38" spans="1:8" s="21" customFormat="1" ht="24">
      <c r="A38" s="24">
        <v>3920363200</v>
      </c>
      <c r="B38" s="25" t="s">
        <v>55</v>
      </c>
      <c r="C38" s="23">
        <v>0</v>
      </c>
      <c r="D38" s="23"/>
      <c r="E38" s="23">
        <f t="shared" si="0"/>
        <v>0</v>
      </c>
      <c r="F38" s="23">
        <v>500000</v>
      </c>
      <c r="G38" s="23"/>
      <c r="H38" s="23">
        <f t="shared" si="1"/>
        <v>500000</v>
      </c>
    </row>
    <row r="39" spans="1:8" s="21" customFormat="1">
      <c r="A39" s="24">
        <v>3160061900</v>
      </c>
      <c r="B39" s="25" t="s">
        <v>56</v>
      </c>
      <c r="C39" s="23">
        <v>0</v>
      </c>
      <c r="D39" s="23"/>
      <c r="E39" s="23">
        <f t="shared" si="0"/>
        <v>0</v>
      </c>
      <c r="F39" s="23">
        <v>372693</v>
      </c>
      <c r="G39" s="23"/>
      <c r="H39" s="23">
        <f t="shared" si="1"/>
        <v>372693</v>
      </c>
    </row>
    <row r="40" spans="1:8" s="21" customFormat="1">
      <c r="A40" s="24">
        <v>8172071000</v>
      </c>
      <c r="B40" s="25" t="s">
        <v>57</v>
      </c>
      <c r="C40" s="23">
        <v>0</v>
      </c>
      <c r="D40" s="23"/>
      <c r="E40" s="23">
        <f t="shared" si="0"/>
        <v>0</v>
      </c>
      <c r="F40" s="23">
        <v>860000</v>
      </c>
      <c r="G40" s="23"/>
      <c r="H40" s="23">
        <f t="shared" si="1"/>
        <v>860000</v>
      </c>
    </row>
    <row r="41" spans="1:8" s="21" customFormat="1">
      <c r="A41" s="24">
        <v>4323063200</v>
      </c>
      <c r="B41" s="25" t="s">
        <v>58</v>
      </c>
      <c r="C41" s="23">
        <v>0</v>
      </c>
      <c r="D41" s="23"/>
      <c r="E41" s="23">
        <f t="shared" si="0"/>
        <v>0</v>
      </c>
      <c r="F41" s="23">
        <v>200000</v>
      </c>
      <c r="G41" s="23"/>
      <c r="H41" s="23">
        <f t="shared" si="1"/>
        <v>200000</v>
      </c>
    </row>
    <row r="42" spans="1:8" s="21" customFormat="1">
      <c r="A42" s="24">
        <v>3153275000</v>
      </c>
      <c r="B42" s="25" t="s">
        <v>59</v>
      </c>
      <c r="C42" s="23">
        <v>0</v>
      </c>
      <c r="D42" s="23"/>
      <c r="E42" s="23">
        <f t="shared" si="0"/>
        <v>0</v>
      </c>
      <c r="F42" s="23">
        <v>398385.59</v>
      </c>
      <c r="G42" s="23"/>
      <c r="H42" s="23">
        <f t="shared" si="1"/>
        <v>398385.59</v>
      </c>
    </row>
    <row r="43" spans="1:8" s="21" customFormat="1">
      <c r="A43" s="24">
        <v>5135062400</v>
      </c>
      <c r="B43" s="25" t="s">
        <v>60</v>
      </c>
      <c r="C43" s="23">
        <v>0</v>
      </c>
      <c r="D43" s="23"/>
      <c r="E43" s="23">
        <f t="shared" si="0"/>
        <v>0</v>
      </c>
      <c r="F43" s="23">
        <v>150000</v>
      </c>
      <c r="G43" s="23"/>
      <c r="H43" s="23">
        <f t="shared" si="1"/>
        <v>150000</v>
      </c>
    </row>
    <row r="44" spans="1:8" s="21" customFormat="1">
      <c r="A44" s="24">
        <v>3165060900</v>
      </c>
      <c r="B44" s="25" t="s">
        <v>61</v>
      </c>
      <c r="C44" s="23">
        <v>0</v>
      </c>
      <c r="D44" s="23"/>
      <c r="E44" s="23">
        <f t="shared" si="0"/>
        <v>0</v>
      </c>
      <c r="F44" s="23">
        <v>4035937</v>
      </c>
      <c r="G44" s="23"/>
      <c r="H44" s="23">
        <f t="shared" si="1"/>
        <v>4035937</v>
      </c>
    </row>
    <row r="45" spans="1:8" s="21" customFormat="1" ht="24">
      <c r="A45" s="24">
        <v>8171060900</v>
      </c>
      <c r="B45" s="25" t="s">
        <v>62</v>
      </c>
      <c r="C45" s="23">
        <v>0</v>
      </c>
      <c r="D45" s="23"/>
      <c r="E45" s="23">
        <f t="shared" si="0"/>
        <v>0</v>
      </c>
      <c r="F45" s="23">
        <v>540000</v>
      </c>
      <c r="G45" s="23"/>
      <c r="H45" s="23">
        <f t="shared" si="1"/>
        <v>540000</v>
      </c>
    </row>
    <row r="46" spans="1:8" s="21" customFormat="1" ht="24">
      <c r="A46" s="24">
        <v>3153260900</v>
      </c>
      <c r="B46" s="25" t="s">
        <v>63</v>
      </c>
      <c r="C46" s="23">
        <v>0</v>
      </c>
      <c r="D46" s="23"/>
      <c r="E46" s="23">
        <f t="shared" si="0"/>
        <v>0</v>
      </c>
      <c r="F46" s="23">
        <v>3122382</v>
      </c>
      <c r="G46" s="23"/>
      <c r="H46" s="23">
        <f t="shared" si="1"/>
        <v>3122382</v>
      </c>
    </row>
    <row r="47" spans="1:8" s="21" customFormat="1" ht="24">
      <c r="A47" s="24">
        <v>8162162300</v>
      </c>
      <c r="B47" s="25" t="s">
        <v>64</v>
      </c>
      <c r="C47" s="23">
        <v>0</v>
      </c>
      <c r="D47" s="23"/>
      <c r="E47" s="23">
        <f t="shared" si="0"/>
        <v>0</v>
      </c>
      <c r="F47" s="23">
        <v>3126172.79</v>
      </c>
      <c r="G47" s="23"/>
      <c r="H47" s="23">
        <f t="shared" si="1"/>
        <v>3126172.79</v>
      </c>
    </row>
    <row r="48" spans="1:8" s="21" customFormat="1" ht="24">
      <c r="A48" s="24">
        <v>3160062300</v>
      </c>
      <c r="B48" s="25" t="s">
        <v>65</v>
      </c>
      <c r="C48" s="23">
        <v>0</v>
      </c>
      <c r="D48" s="23"/>
      <c r="E48" s="23">
        <f t="shared" si="0"/>
        <v>0</v>
      </c>
      <c r="F48" s="23">
        <v>2206000</v>
      </c>
      <c r="G48" s="23"/>
      <c r="H48" s="23">
        <f t="shared" si="1"/>
        <v>2206000</v>
      </c>
    </row>
    <row r="49" spans="1:8" s="21" customFormat="1">
      <c r="A49" s="24">
        <v>8162162300</v>
      </c>
      <c r="B49" s="25" t="s">
        <v>66</v>
      </c>
      <c r="C49" s="23">
        <v>0</v>
      </c>
      <c r="D49" s="23"/>
      <c r="E49" s="23">
        <f t="shared" si="0"/>
        <v>0</v>
      </c>
      <c r="F49" s="23">
        <v>13030550</v>
      </c>
      <c r="G49" s="23"/>
      <c r="H49" s="23">
        <f t="shared" si="1"/>
        <v>13030550</v>
      </c>
    </row>
    <row r="50" spans="1:8" s="21" customFormat="1">
      <c r="A50" s="24"/>
      <c r="B50" s="25"/>
      <c r="C50" s="23"/>
      <c r="D50" s="23"/>
      <c r="E50" s="23"/>
      <c r="F50" s="23"/>
      <c r="G50" s="23"/>
      <c r="H50" s="23"/>
    </row>
    <row r="51" spans="1:8" s="22" customFormat="1">
      <c r="A51" s="26"/>
      <c r="B51" s="33"/>
      <c r="C51" s="23"/>
      <c r="D51" s="23"/>
      <c r="E51" s="23"/>
      <c r="F51" s="23"/>
      <c r="G51" s="23"/>
      <c r="H51" s="23"/>
    </row>
    <row r="52" spans="1:8">
      <c r="A52" s="34"/>
      <c r="B52" s="35" t="s">
        <v>13</v>
      </c>
      <c r="C52" s="36">
        <f>SUM(C10:C51)</f>
        <v>0</v>
      </c>
      <c r="D52" s="36">
        <f>SUM(D10:D51)</f>
        <v>0</v>
      </c>
      <c r="E52" s="36">
        <f>SUM(E10:E51)</f>
        <v>0</v>
      </c>
      <c r="F52" s="36">
        <f>SUM(F10:F51)</f>
        <v>61529621.930000007</v>
      </c>
      <c r="G52" s="36">
        <f>SUM(G10:G51)</f>
        <v>0</v>
      </c>
      <c r="H52" s="36">
        <f>SUM(H10:H51)</f>
        <v>61529621.930000007</v>
      </c>
    </row>
    <row r="53" spans="1:8">
      <c r="A53" s="37"/>
      <c r="B53" s="38"/>
      <c r="C53" s="39"/>
      <c r="D53" s="39"/>
      <c r="E53" s="39"/>
      <c r="F53" s="39"/>
      <c r="G53" s="39"/>
      <c r="H53" s="39"/>
    </row>
    <row r="54" spans="1:8">
      <c r="A54" s="40"/>
      <c r="B54" s="41"/>
      <c r="C54" s="42"/>
      <c r="D54" s="42"/>
      <c r="E54" s="42"/>
      <c r="F54" s="42"/>
      <c r="G54" s="42"/>
      <c r="H54" s="42"/>
    </row>
    <row r="55" spans="1:8" s="7" customFormat="1" ht="12.6" customHeight="1">
      <c r="A55" s="27" t="s">
        <v>14</v>
      </c>
      <c r="B55" s="27" t="s">
        <v>18</v>
      </c>
      <c r="C55" s="11" t="s">
        <v>19</v>
      </c>
      <c r="D55" s="11" t="s">
        <v>3</v>
      </c>
      <c r="E55" s="11" t="s">
        <v>20</v>
      </c>
      <c r="F55" s="58" t="s">
        <v>5</v>
      </c>
      <c r="G55" s="59"/>
      <c r="H55" s="11" t="s">
        <v>19</v>
      </c>
    </row>
    <row r="56" spans="1:8" s="28" customFormat="1" ht="24">
      <c r="A56" s="27" t="s">
        <v>6</v>
      </c>
      <c r="B56" s="27"/>
      <c r="C56" s="11" t="s">
        <v>7</v>
      </c>
      <c r="D56" s="11" t="s">
        <v>8</v>
      </c>
      <c r="E56" s="11" t="s">
        <v>9</v>
      </c>
      <c r="F56" s="16" t="s">
        <v>15</v>
      </c>
      <c r="G56" s="16" t="s">
        <v>16</v>
      </c>
      <c r="H56" s="11" t="s">
        <v>21</v>
      </c>
    </row>
    <row r="57" spans="1:8" s="13" customFormat="1" ht="24">
      <c r="A57" s="43" t="s">
        <v>22</v>
      </c>
      <c r="B57" s="44" t="s">
        <v>23</v>
      </c>
      <c r="C57" s="45">
        <v>0</v>
      </c>
      <c r="D57" s="45">
        <v>141989.93</v>
      </c>
      <c r="E57" s="45">
        <f>C57+D57</f>
        <v>141989.93</v>
      </c>
      <c r="F57" s="45">
        <v>39504517.140000001</v>
      </c>
      <c r="G57" s="45"/>
      <c r="H57" s="45">
        <f>E57+F57-G57</f>
        <v>39646507.07</v>
      </c>
    </row>
    <row r="58" spans="1:8" s="13" customFormat="1" ht="24">
      <c r="A58" s="47" t="s">
        <v>24</v>
      </c>
      <c r="B58" s="49" t="s">
        <v>25</v>
      </c>
      <c r="C58" s="17">
        <v>0</v>
      </c>
      <c r="D58" s="17"/>
      <c r="E58" s="17">
        <f>C58+D58</f>
        <v>0</v>
      </c>
      <c r="F58" s="17">
        <v>22025104.789999999</v>
      </c>
      <c r="G58" s="17"/>
      <c r="H58" s="17">
        <f>E58+F58-G58</f>
        <v>22025104.789999999</v>
      </c>
    </row>
    <row r="59" spans="1:8" s="13" customFormat="1" ht="13.5" customHeight="1">
      <c r="A59" s="14"/>
      <c r="B59" s="41"/>
      <c r="C59" s="17"/>
      <c r="D59" s="17"/>
      <c r="E59" s="17"/>
      <c r="F59" s="17"/>
      <c r="G59" s="17"/>
      <c r="H59" s="17"/>
    </row>
    <row r="60" spans="1:8" s="13" customFormat="1" ht="14.25" customHeight="1">
      <c r="A60" s="47"/>
      <c r="B60" s="48"/>
      <c r="C60" s="17"/>
      <c r="D60" s="17"/>
      <c r="E60" s="17"/>
      <c r="F60" s="17"/>
      <c r="G60" s="17"/>
      <c r="H60" s="17"/>
    </row>
    <row r="61" spans="1:8" s="13" customFormat="1" ht="14.25" customHeight="1">
      <c r="A61" s="15"/>
      <c r="B61" s="41"/>
      <c r="C61" s="46"/>
      <c r="D61" s="17"/>
      <c r="E61" s="46"/>
      <c r="F61" s="46"/>
      <c r="G61" s="17"/>
      <c r="H61" s="46"/>
    </row>
    <row r="62" spans="1:8" s="13" customFormat="1">
      <c r="A62" s="14"/>
      <c r="B62" s="41"/>
      <c r="C62" s="17"/>
      <c r="D62" s="17"/>
      <c r="E62" s="17"/>
      <c r="F62" s="17"/>
      <c r="G62" s="17"/>
      <c r="H62" s="17"/>
    </row>
    <row r="63" spans="1:8" s="13" customFormat="1">
      <c r="A63" s="47"/>
      <c r="B63" s="49"/>
      <c r="C63" s="17"/>
      <c r="D63" s="17"/>
      <c r="E63" s="17"/>
      <c r="F63" s="17"/>
      <c r="G63" s="17"/>
      <c r="H63" s="17"/>
    </row>
    <row r="64" spans="1:8">
      <c r="A64" s="34"/>
      <c r="B64" s="50"/>
      <c r="C64" s="51">
        <f>SUM(C57:C63)</f>
        <v>0</v>
      </c>
      <c r="D64" s="51">
        <f t="shared" ref="D64:H64" si="2">SUM(D57:D63)</f>
        <v>141989.93</v>
      </c>
      <c r="E64" s="51">
        <f t="shared" si="2"/>
        <v>141989.93</v>
      </c>
      <c r="F64" s="51">
        <f t="shared" si="2"/>
        <v>61529621.93</v>
      </c>
      <c r="G64" s="51">
        <f t="shared" si="2"/>
        <v>0</v>
      </c>
      <c r="H64" s="51">
        <f t="shared" si="2"/>
        <v>61671611.859999999</v>
      </c>
    </row>
    <row r="65" spans="1:8">
      <c r="A65" s="18"/>
      <c r="B65" s="19"/>
      <c r="C65" s="20"/>
      <c r="D65" s="20"/>
      <c r="E65" s="20"/>
      <c r="F65" s="20"/>
      <c r="G65" s="20"/>
      <c r="H65" s="20"/>
    </row>
  </sheetData>
  <mergeCells count="4">
    <mergeCell ref="B7:B8"/>
    <mergeCell ref="A3:H3"/>
    <mergeCell ref="F7:G7"/>
    <mergeCell ref="F55:G5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2020-03-06T07:06:32Z</cp:lastPrinted>
  <dcterms:created xsi:type="dcterms:W3CDTF">2001-02-01T09:10:38Z</dcterms:created>
  <dcterms:modified xsi:type="dcterms:W3CDTF">2020-06-23T09:19:35Z</dcterms:modified>
</cp:coreProperties>
</file>