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23" i="4"/>
  <c r="H23" s="1"/>
  <c r="E22"/>
  <c r="H22" s="1"/>
  <c r="E21"/>
  <c r="H21" s="1"/>
  <c r="E20"/>
  <c r="H20" s="1"/>
  <c r="E19"/>
  <c r="H19" s="1"/>
  <c r="H18"/>
  <c r="E18"/>
  <c r="E17"/>
  <c r="H17" s="1"/>
  <c r="E16"/>
  <c r="H16" s="1"/>
  <c r="E15"/>
  <c r="H15" s="1"/>
  <c r="E14"/>
  <c r="H14" s="1"/>
  <c r="E13"/>
  <c r="H13" s="1"/>
  <c r="E12"/>
  <c r="H12" s="1"/>
  <c r="E11"/>
  <c r="H11" s="1"/>
  <c r="E10" l="1"/>
  <c r="H10" s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<sst xmlns="http://schemas.openxmlformats.org/spreadsheetml/2006/main" count="45" uniqueCount="30">
  <si>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</si>
  <si>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</si>
  <si>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</si>
  <si>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</si>
  <si>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</si>
  <si>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</si>
  <si>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</si>
  <si>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</si>
  <si>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</si>
  <si>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</si>
  <si>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</si>
  <si>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</si>
  <si>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</si>
  <si>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</si>
  <si>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</si>
  <si>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</si>
  <si>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</si>
  <si>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</si>
  <si>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</si>
  <si>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</si>
  <si>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</si>
  <si>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</si>
  <si>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015/20/TC/13</t>
  </si>
  <si>
    <t>SUELDOS DEL GRUPO A1 PERSONAL FUNCIONARIO</t>
  </si>
  <si>
    <t>TRIENIOS PERSONAL FUNCIONARIO</t>
  </si>
  <si>
    <t>OTRAS REMUNERACIONES BÁSICAS PERSONAL FUNCIONARIO</t>
  </si>
  <si>
    <t>COMPLEMENTO DE DESTINO PERSONAL FUNCIONARIO</t>
  </si>
  <si>
    <t>COMPLEMENTO ESPECÍFICO PESONAL FUNCIONARIO</t>
  </si>
  <si>
    <t>PRODUCTIVIDAD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</si>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</sst>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2920112000</v>
      </c>
      <c r="B10" s="25" t="s">
        <v>23</v>
      </c>
      <c r="C10" s="23">
        <v>82680</v>
      </c>
      <c r="D10" s="23">
        <v>68900</v>
      </c>
      <c r="E10" s="23">
        <f>C10+D10</f>
        <v>151580</v>
      </c>
      <c r="F10" s="23"/>
      <c r="G10" s="23">
        <v>12330</v>
      </c>
      <c r="H10" s="23">
        <f>+E10+F10-G10</f>
        <v>139250</v>
      </c>
    </row>
    <row r="11" spans="1:8" s="21" customFormat="1">
      <c r="A11" s="24">
        <v>2920112006</v>
      </c>
      <c r="B11" s="25" t="s">
        <v>24</v>
      </c>
      <c r="C11" s="23">
        <v>20455</v>
      </c>
      <c r="D11" s="23">
        <v>6075</v>
      </c>
      <c r="E11" s="23">
        <f t="shared" ref="E11:E23" si="0">C11+D11</f>
        <v>26530</v>
      </c>
      <c r="F11" s="23"/>
      <c r="G11" s="23">
        <v>883.33</v>
      </c>
      <c r="H11" s="23">
        <f t="shared" ref="H11:H23" si="1">+E11+F11-G11</f>
        <v>25646.67</v>
      </c>
    </row>
    <row r="12" spans="1:8" s="21" customFormat="1" ht="24">
      <c r="A12" s="24">
        <v>2920112009</v>
      </c>
      <c r="B12" s="25" t="s">
        <v>25</v>
      </c>
      <c r="C12" s="23">
        <v>38042</v>
      </c>
      <c r="D12" s="23">
        <v>18412</v>
      </c>
      <c r="E12" s="23">
        <f t="shared" si="0"/>
        <v>56454</v>
      </c>
      <c r="F12" s="23"/>
      <c r="G12" s="23">
        <v>2476.67</v>
      </c>
      <c r="H12" s="23">
        <f t="shared" si="1"/>
        <v>53977.33</v>
      </c>
    </row>
    <row r="13" spans="1:8" s="21" customFormat="1" ht="24">
      <c r="A13" s="24">
        <v>2920112100</v>
      </c>
      <c r="B13" s="25" t="s">
        <v>26</v>
      </c>
      <c r="C13" s="23">
        <v>100943</v>
      </c>
      <c r="D13" s="23">
        <v>50376</v>
      </c>
      <c r="E13" s="23">
        <f t="shared" si="0"/>
        <v>151319</v>
      </c>
      <c r="F13" s="23"/>
      <c r="G13" s="23">
        <v>7229.17</v>
      </c>
      <c r="H13" s="23">
        <f t="shared" si="1"/>
        <v>144089.82999999999</v>
      </c>
    </row>
    <row r="14" spans="1:8" s="21" customFormat="1" ht="24">
      <c r="A14" s="24">
        <v>2920112101</v>
      </c>
      <c r="B14" s="25" t="s">
        <v>27</v>
      </c>
      <c r="C14" s="23">
        <v>298645</v>
      </c>
      <c r="D14" s="23">
        <v>140464</v>
      </c>
      <c r="E14" s="23">
        <f t="shared" si="0"/>
        <v>439109</v>
      </c>
      <c r="F14" s="23"/>
      <c r="G14" s="23">
        <v>20100.830000000002</v>
      </c>
      <c r="H14" s="23">
        <f t="shared" si="1"/>
        <v>419008.17</v>
      </c>
    </row>
    <row r="15" spans="1:8" s="21" customFormat="1">
      <c r="A15" s="24">
        <v>2920115000</v>
      </c>
      <c r="B15" s="25" t="s">
        <v>28</v>
      </c>
      <c r="C15" s="23">
        <v>34116</v>
      </c>
      <c r="D15" s="23">
        <v>14759</v>
      </c>
      <c r="E15" s="23">
        <f t="shared" si="0"/>
        <v>48875</v>
      </c>
      <c r="F15" s="23"/>
      <c r="G15" s="23">
        <v>1173.33</v>
      </c>
      <c r="H15" s="23">
        <f t="shared" si="1"/>
        <v>47701.67</v>
      </c>
    </row>
    <row r="16" spans="1:8" s="21" customFormat="1">
      <c r="A16" s="24">
        <v>2920116000</v>
      </c>
      <c r="B16" s="25" t="s">
        <v>29</v>
      </c>
      <c r="C16" s="23">
        <v>176988</v>
      </c>
      <c r="D16" s="23">
        <v>91154.75</v>
      </c>
      <c r="E16" s="23">
        <f t="shared" si="0"/>
        <v>268142.75</v>
      </c>
      <c r="F16" s="23"/>
      <c r="G16" s="23">
        <v>9740</v>
      </c>
      <c r="H16" s="23">
        <f t="shared" si="1"/>
        <v>258402.75</v>
      </c>
    </row>
    <row r="17" spans="1:8" s="21" customFormat="1" ht="24">
      <c r="A17" s="24">
        <v>3150012000</v>
      </c>
      <c r="B17" s="25" t="s">
        <v>23</v>
      </c>
      <c r="C17" s="23">
        <v>13780</v>
      </c>
      <c r="D17" s="23"/>
      <c r="E17" s="23">
        <f t="shared" si="0"/>
        <v>13780</v>
      </c>
      <c r="F17" s="23">
        <v>12330</v>
      </c>
      <c r="G17" s="23"/>
      <c r="H17" s="23">
        <f t="shared" si="1"/>
        <v>26110</v>
      </c>
    </row>
    <row r="18" spans="1:8" s="21" customFormat="1">
      <c r="A18" s="24">
        <v>3150012006</v>
      </c>
      <c r="B18" s="25" t="s">
        <v>24</v>
      </c>
      <c r="C18" s="23">
        <v>10712</v>
      </c>
      <c r="D18" s="23"/>
      <c r="E18" s="23">
        <f t="shared" si="0"/>
        <v>10712</v>
      </c>
      <c r="F18" s="23">
        <v>883.33</v>
      </c>
      <c r="G18" s="23"/>
      <c r="H18" s="23">
        <f t="shared" si="1"/>
        <v>11595.33</v>
      </c>
    </row>
    <row r="19" spans="1:8" s="21" customFormat="1" ht="24">
      <c r="A19" s="24">
        <v>3150012009</v>
      </c>
      <c r="B19" s="25" t="s">
        <v>25</v>
      </c>
      <c r="C19" s="23">
        <v>10682</v>
      </c>
      <c r="D19" s="23"/>
      <c r="E19" s="23">
        <f t="shared" si="0"/>
        <v>10682</v>
      </c>
      <c r="F19" s="23">
        <v>2476.67</v>
      </c>
      <c r="G19" s="23"/>
      <c r="H19" s="23">
        <f t="shared" si="1"/>
        <v>13158.67</v>
      </c>
    </row>
    <row r="20" spans="1:8" s="21" customFormat="1" ht="24">
      <c r="A20" s="24">
        <v>3150012100</v>
      </c>
      <c r="B20" s="25" t="s">
        <v>26</v>
      </c>
      <c r="C20" s="23">
        <v>19874</v>
      </c>
      <c r="D20" s="23">
        <v>2030.84</v>
      </c>
      <c r="E20" s="23">
        <f t="shared" si="0"/>
        <v>21904.84</v>
      </c>
      <c r="F20" s="23">
        <v>7229.17</v>
      </c>
      <c r="G20" s="23"/>
      <c r="H20" s="23">
        <f t="shared" si="1"/>
        <v>29134.010000000002</v>
      </c>
    </row>
    <row r="21" spans="1:8" s="21" customFormat="1" ht="24">
      <c r="A21" s="24">
        <v>3150012101</v>
      </c>
      <c r="B21" s="25" t="s">
        <v>27</v>
      </c>
      <c r="C21" s="23">
        <v>53552</v>
      </c>
      <c r="D21" s="23">
        <v>11853.08</v>
      </c>
      <c r="E21" s="23">
        <f t="shared" si="0"/>
        <v>65405.08</v>
      </c>
      <c r="F21" s="23">
        <v>20100.830000000002</v>
      </c>
      <c r="G21" s="23"/>
      <c r="H21" s="23">
        <f t="shared" si="1"/>
        <v>85505.91</v>
      </c>
    </row>
    <row r="22" spans="1:8" s="21" customFormat="1">
      <c r="A22" s="24">
        <v>3150015000</v>
      </c>
      <c r="B22" s="25" t="s">
        <v>28</v>
      </c>
      <c r="C22" s="23">
        <v>5433</v>
      </c>
      <c r="D22" s="23"/>
      <c r="E22" s="23">
        <f t="shared" si="0"/>
        <v>5433</v>
      </c>
      <c r="F22" s="23">
        <v>1173.33</v>
      </c>
      <c r="G22" s="23"/>
      <c r="H22" s="23">
        <f t="shared" si="1"/>
        <v>6606.33</v>
      </c>
    </row>
    <row r="23" spans="1:8" s="21" customFormat="1">
      <c r="A23" s="24">
        <v>3150016000</v>
      </c>
      <c r="B23" s="25" t="s">
        <v>29</v>
      </c>
      <c r="C23" s="23">
        <v>33756</v>
      </c>
      <c r="D23" s="23"/>
      <c r="E23" s="23">
        <f t="shared" si="0"/>
        <v>33756</v>
      </c>
      <c r="F23" s="23">
        <v>9740</v>
      </c>
      <c r="G23" s="23"/>
      <c r="H23" s="23">
        <f t="shared" si="1"/>
        <v>43496</v>
      </c>
    </row>
    <row r="24" spans="1:8" s="21" customFormat="1">
      <c r="A24" s="24"/>
      <c r="B24" s="25"/>
      <c r="C24" s="23"/>
      <c r="D24" s="23"/>
      <c r="E24" s="23"/>
      <c r="F24" s="23"/>
      <c r="G24" s="23"/>
      <c r="H24" s="23"/>
    </row>
    <row r="25" spans="1:8" s="21" customFormat="1">
      <c r="A25" s="24"/>
      <c r="B25" s="25"/>
      <c r="C25" s="23"/>
      <c r="D25" s="23"/>
      <c r="E25" s="23"/>
      <c r="F25" s="23"/>
      <c r="G25" s="23"/>
      <c r="H25" s="23"/>
    </row>
    <row r="26" spans="1:8" s="22" customFormat="1">
      <c r="A26" s="26"/>
      <c r="B26" s="33"/>
      <c r="C26" s="23"/>
      <c r="D26" s="23"/>
      <c r="E26" s="23"/>
      <c r="F26" s="23"/>
      <c r="G26" s="23"/>
      <c r="H26" s="23"/>
    </row>
    <row r="27" spans="1:8">
      <c r="A27" s="34"/>
      <c r="B27" s="35" t="s">
        <v>13</v>
      </c>
      <c r="C27" s="36">
        <f t="shared" ref="C27:H27" si="2">SUM(C10:C26)</f>
        <v>899658</v>
      </c>
      <c r="D27" s="36">
        <f t="shared" si="2"/>
        <v>404024.67000000004</v>
      </c>
      <c r="E27" s="36">
        <f t="shared" si="2"/>
        <v>1303682.6700000002</v>
      </c>
      <c r="F27" s="36">
        <f t="shared" si="2"/>
        <v>53933.33</v>
      </c>
      <c r="G27" s="36">
        <f t="shared" si="2"/>
        <v>53933.33</v>
      </c>
      <c r="H27" s="36">
        <f t="shared" si="2"/>
        <v>1303682.67</v>
      </c>
    </row>
    <row r="28" spans="1:8">
      <c r="A28" s="37"/>
      <c r="B28" s="38"/>
      <c r="C28" s="39"/>
      <c r="D28" s="39"/>
      <c r="E28" s="39"/>
      <c r="F28" s="39"/>
      <c r="G28" s="39"/>
      <c r="H28" s="39"/>
    </row>
    <row r="29" spans="1:8">
      <c r="A29" s="40"/>
      <c r="B29" s="41"/>
      <c r="C29" s="42"/>
      <c r="D29" s="42"/>
      <c r="E29" s="42"/>
      <c r="F29" s="42"/>
      <c r="G29" s="42"/>
      <c r="H29" s="42"/>
    </row>
    <row r="30" spans="1:8" s="7" customFormat="1" ht="12.6" customHeight="1">
      <c r="A30" s="27" t="s">
        <v>14</v>
      </c>
      <c r="B30" s="27" t="s">
        <v>18</v>
      </c>
      <c r="C30" s="11" t="s">
        <v>19</v>
      </c>
      <c r="D30" s="11" t="s">
        <v>3</v>
      </c>
      <c r="E30" s="11" t="s">
        <v>20</v>
      </c>
      <c r="F30" s="58" t="s">
        <v>5</v>
      </c>
      <c r="G30" s="59"/>
      <c r="H30" s="11" t="s">
        <v>19</v>
      </c>
    </row>
    <row r="31" spans="1:8" s="28" customFormat="1" ht="24">
      <c r="A31" s="27" t="s">
        <v>6</v>
      </c>
      <c r="B31" s="27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3"/>
      <c r="B32" s="44"/>
      <c r="C32" s="45"/>
      <c r="D32" s="45"/>
      <c r="E32" s="45"/>
      <c r="F32" s="45"/>
      <c r="G32" s="45"/>
      <c r="H32" s="45"/>
    </row>
    <row r="33" spans="1:8" s="13" customFormat="1">
      <c r="A33" s="15"/>
      <c r="B33" s="41"/>
      <c r="C33" s="46"/>
      <c r="D33" s="46"/>
      <c r="E33" s="46"/>
      <c r="F33" s="46"/>
      <c r="G33" s="46"/>
      <c r="H33" s="46"/>
    </row>
    <row r="34" spans="1:8" s="13" customFormat="1" ht="13.5" customHeight="1">
      <c r="A34" s="14"/>
      <c r="B34" s="41"/>
      <c r="C34" s="17"/>
      <c r="D34" s="17"/>
      <c r="E34" s="17"/>
      <c r="F34" s="17"/>
      <c r="G34" s="17"/>
      <c r="H34" s="17"/>
    </row>
    <row r="35" spans="1:8" s="13" customFormat="1" ht="14.25" customHeight="1">
      <c r="A35" s="47"/>
      <c r="B35" s="48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1"/>
      <c r="C36" s="46"/>
      <c r="D36" s="17"/>
      <c r="E36" s="46"/>
      <c r="F36" s="46"/>
      <c r="G36" s="17"/>
      <c r="H36" s="46"/>
    </row>
    <row r="37" spans="1:8" s="13" customFormat="1">
      <c r="A37" s="14"/>
      <c r="B37" s="41"/>
      <c r="C37" s="17"/>
      <c r="D37" s="17"/>
      <c r="E37" s="17"/>
      <c r="F37" s="17"/>
      <c r="G37" s="17"/>
      <c r="H37" s="17"/>
    </row>
    <row r="38" spans="1:8" s="13" customFormat="1">
      <c r="A38" s="47"/>
      <c r="B38" s="49"/>
      <c r="C38" s="17"/>
      <c r="D38" s="17"/>
      <c r="E38" s="17"/>
      <c r="F38" s="17"/>
      <c r="G38" s="17"/>
      <c r="H38" s="17"/>
    </row>
    <row r="39" spans="1:8">
      <c r="A39" s="34"/>
      <c r="B39" s="50"/>
      <c r="C39" s="51">
        <f>SUM(C33:C38)</f>
        <v>0</v>
      </c>
      <c r="D39" s="51">
        <f t="shared" ref="D39:H39" si="3">SUM(D33:D38)</f>
        <v>0</v>
      </c>
      <c r="E39" s="51">
        <f t="shared" si="3"/>
        <v>0</v>
      </c>
      <c r="F39" s="51">
        <f t="shared" si="3"/>
        <v>0</v>
      </c>
      <c r="G39" s="51">
        <f t="shared" si="3"/>
        <v>0</v>
      </c>
      <c r="H39" s="51">
        <f t="shared" si="3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4">
    <mergeCell ref="B7:B8"/>
    <mergeCell ref="A3:H3"/>
    <mergeCell ref="F7:G7"/>
    <mergeCell ref="F30:G3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2020-04-07T07:19:57Z</dcterms:modified>
</cp:coreProperties>
</file>