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H18" i="4"/>
  <c r="E18"/>
  <c r="E16"/>
  <c r="H16" s="1"/>
  <c r="E13"/>
  <c r="H13" s="1"/>
  <c r="E14"/>
  <c r="H14" s="1"/>
  <c r="E12"/>
  <c r="H12" s="1"/>
  <c r="E10"/>
  <c r="H10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<sst xmlns="http://schemas.openxmlformats.org/spreadsheetml/2006/main" count="41" uniqueCount="31">
  <si>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</si>
  <si>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</si>
  <si>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</si>
  <si>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</si>
  <si>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</si>
  <si>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</si>
  <si>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</si>
  <si>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</si>
  <si>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</si>
  <si>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</si>
  <si>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</si>
  <si>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</si>
  <si>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</si>
  <si>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</si>
  <si>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</si>
  <si>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</si>
  <si>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</si>
  <si>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</si>
  <si>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</si>
  <si>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</si>
  <si>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</si>
  <si>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</si>
  <si>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3260 SERVICIOS COMPLEMENTARIOS DE EDUCACIÓN</t>
  </si>
  <si>
    <t>CONTRATACÍÓN SERVICIOS CULTURALES DEPORTIVOS SANITARIOS</t>
  </si>
  <si>
    <t>Nº DE EXPEDIENTE:  057/18/TC/45</t>
  </si>
  <si>
    <t>3240 FUNCIONAMIENTO DE CENTROS DE ENSEÑANZA SECUNDARIA</t>
  </si>
  <si>
    <t>OTROS TRABAJOS REALIZADOS POR OTRAS EMPRESAS O PROFESIONALES</t>
  </si>
  <si>
    <t>PUBLICIDAD Y PROPAGANDA</t>
  </si>
  <si>
    <t>3230 FUNCIONAMIENTO DE CENTROS DOCENTES DE ENSEÑANZA INFANTIL Y PRIMARIA Y EDUCACIÓN ESPECIAL</t>
  </si>
  <si>
    <t>3300 ADMINISTRACIÓN GENERAL DE CULTURA</t>
  </si>
  <si>
    <t>REPARACIONES, MANTENIMIENTO Y CONSERVACIÓN DE EDIFICIOS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</si>
</sst>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7" t="s">
        <v>5</v>
      </c>
      <c r="G7" s="58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0.399999999999999" customHeight="1">
      <c r="A9" s="63" t="s">
        <v>22</v>
      </c>
      <c r="B9" s="64"/>
      <c r="C9" s="13"/>
      <c r="D9" s="13"/>
      <c r="E9" s="13"/>
      <c r="F9" s="13"/>
      <c r="G9" s="13"/>
      <c r="H9" s="13"/>
    </row>
    <row r="10" spans="1:8" s="23" customFormat="1" ht="22.8">
      <c r="A10" s="26">
        <v>4326022717</v>
      </c>
      <c r="B10" s="27" t="s">
        <v>23</v>
      </c>
      <c r="C10" s="25">
        <v>43736</v>
      </c>
      <c r="D10" s="25">
        <v>-16194.95</v>
      </c>
      <c r="E10" s="25">
        <f>C10+D10</f>
        <v>27541.05</v>
      </c>
      <c r="F10" s="25"/>
      <c r="G10" s="25">
        <v>6000</v>
      </c>
      <c r="H10" s="25">
        <f>+E10+F10-G10</f>
        <v>21541.05</v>
      </c>
    </row>
    <row r="11" spans="1:8" s="23" customFormat="1" ht="19.8" customHeight="1">
      <c r="A11" s="60" t="s">
        <v>25</v>
      </c>
      <c r="B11" s="61"/>
      <c r="C11" s="62"/>
      <c r="D11" s="25"/>
      <c r="E11" s="25"/>
      <c r="F11" s="25"/>
      <c r="G11" s="25"/>
      <c r="H11" s="25"/>
    </row>
    <row r="12" spans="1:8" s="23" customFormat="1" ht="22.8">
      <c r="A12" s="26">
        <v>4324022799</v>
      </c>
      <c r="B12" s="27" t="s">
        <v>26</v>
      </c>
      <c r="C12" s="25">
        <v>6631</v>
      </c>
      <c r="D12" s="25"/>
      <c r="E12" s="25">
        <f t="shared" ref="E12:E14" si="0">C12+D12</f>
        <v>6631</v>
      </c>
      <c r="F12" s="25"/>
      <c r="G12" s="25">
        <v>6000</v>
      </c>
      <c r="H12" s="25">
        <f t="shared" ref="H12:H14" si="1">+E12+F12-G12</f>
        <v>631</v>
      </c>
    </row>
    <row r="13" spans="1:8" s="23" customFormat="1" ht="22.8">
      <c r="A13" s="26">
        <v>4324022717</v>
      </c>
      <c r="B13" s="27" t="s">
        <v>23</v>
      </c>
      <c r="C13" s="25">
        <v>1000</v>
      </c>
      <c r="D13" s="25"/>
      <c r="E13" s="25">
        <f t="shared" si="0"/>
        <v>1000</v>
      </c>
      <c r="F13" s="25"/>
      <c r="G13" s="25">
        <v>1000</v>
      </c>
      <c r="H13" s="25">
        <f t="shared" si="1"/>
        <v>0</v>
      </c>
    </row>
    <row r="14" spans="1:8" s="23" customFormat="1">
      <c r="A14" s="26">
        <v>4324022602</v>
      </c>
      <c r="B14" s="27" t="s">
        <v>27</v>
      </c>
      <c r="C14" s="25">
        <v>1531</v>
      </c>
      <c r="D14" s="25"/>
      <c r="E14" s="25">
        <f t="shared" si="0"/>
        <v>1531</v>
      </c>
      <c r="F14" s="25"/>
      <c r="G14" s="25">
        <v>1500</v>
      </c>
      <c r="H14" s="25">
        <f t="shared" si="1"/>
        <v>31</v>
      </c>
    </row>
    <row r="15" spans="1:8" s="23" customFormat="1" ht="31.8" customHeight="1">
      <c r="A15" s="60" t="s">
        <v>28</v>
      </c>
      <c r="B15" s="61"/>
      <c r="C15" s="59"/>
      <c r="D15" s="59"/>
      <c r="E15" s="59"/>
      <c r="F15" s="65"/>
      <c r="G15" s="25"/>
      <c r="H15" s="25"/>
    </row>
    <row r="16" spans="1:8" s="23" customFormat="1" ht="22.8">
      <c r="A16" s="26">
        <v>4323022717</v>
      </c>
      <c r="B16" s="27" t="s">
        <v>26</v>
      </c>
      <c r="C16" s="25">
        <v>326565</v>
      </c>
      <c r="D16" s="25">
        <v>-32968.22</v>
      </c>
      <c r="E16" s="25">
        <f t="shared" ref="E16" si="2">C16+D16</f>
        <v>293596.78000000003</v>
      </c>
      <c r="F16" s="25"/>
      <c r="G16" s="25">
        <v>15500</v>
      </c>
      <c r="H16" s="25">
        <f t="shared" ref="H16" si="3">+E16+F16-G16</f>
        <v>278096.78000000003</v>
      </c>
    </row>
    <row r="17" spans="1:8" s="23" customFormat="1" ht="19.8" customHeight="1">
      <c r="A17" s="60" t="s">
        <v>29</v>
      </c>
      <c r="B17" s="61"/>
      <c r="C17" s="65"/>
      <c r="D17" s="25"/>
      <c r="E17" s="25"/>
      <c r="F17" s="25"/>
      <c r="G17" s="25"/>
      <c r="H17" s="25"/>
    </row>
    <row r="18" spans="1:8" s="23" customFormat="1" ht="34.200000000000003">
      <c r="A18" s="26">
        <v>4330021200</v>
      </c>
      <c r="B18" s="27" t="s">
        <v>30</v>
      </c>
      <c r="C18" s="25">
        <v>10000</v>
      </c>
      <c r="D18" s="25"/>
      <c r="E18" s="25">
        <f t="shared" ref="E18" si="4">C18+D18</f>
        <v>10000</v>
      </c>
      <c r="F18" s="25">
        <v>30000</v>
      </c>
      <c r="G18" s="25"/>
      <c r="H18" s="25">
        <f t="shared" ref="H18" si="5">+E18+F18-G18</f>
        <v>40000</v>
      </c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6">SUM(C9:C20)</f>
        <v>389463</v>
      </c>
      <c r="D21" s="38">
        <f t="shared" si="6"/>
        <v>-49163.17</v>
      </c>
      <c r="E21" s="38">
        <f t="shared" si="6"/>
        <v>340299.83</v>
      </c>
      <c r="F21" s="38">
        <f t="shared" si="6"/>
        <v>30000</v>
      </c>
      <c r="G21" s="38">
        <f t="shared" si="6"/>
        <v>30000</v>
      </c>
      <c r="H21" s="38">
        <f t="shared" si="6"/>
        <v>340299.83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7" t="s">
        <v>5</v>
      </c>
      <c r="G24" s="58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46"/>
      <c r="C26" s="47"/>
      <c r="D26" s="47"/>
      <c r="E26" s="47"/>
      <c r="F26" s="47"/>
      <c r="G26" s="47"/>
      <c r="H26" s="47"/>
    </row>
    <row r="27" spans="1:8" s="14" customFormat="1">
      <c r="A27" s="16"/>
      <c r="B27" s="43"/>
      <c r="C27" s="48"/>
      <c r="D27" s="48"/>
      <c r="E27" s="48"/>
      <c r="F27" s="48"/>
      <c r="G27" s="48"/>
      <c r="H27" s="48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9"/>
      <c r="B29" s="50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8"/>
      <c r="D30" s="18"/>
      <c r="E30" s="48"/>
      <c r="F30" s="48"/>
      <c r="G30" s="18"/>
      <c r="H30" s="48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9"/>
      <c r="B32" s="51"/>
      <c r="C32" s="18"/>
      <c r="D32" s="18"/>
      <c r="E32" s="18"/>
      <c r="F32" s="18"/>
      <c r="G32" s="18"/>
      <c r="H32" s="18"/>
    </row>
    <row r="33" spans="1:8">
      <c r="A33" s="36"/>
      <c r="B33" s="52"/>
      <c r="C33" s="53">
        <f>SUM(C27:C32)</f>
        <v>0</v>
      </c>
      <c r="D33" s="53">
        <f t="shared" ref="D33:H33" si="7">SUM(D27:D32)</f>
        <v>0</v>
      </c>
      <c r="E33" s="53">
        <f t="shared" si="7"/>
        <v>0</v>
      </c>
      <c r="F33" s="53">
        <f t="shared" si="7"/>
        <v>0</v>
      </c>
      <c r="G33" s="53">
        <f t="shared" si="7"/>
        <v>0</v>
      </c>
      <c r="H33" s="53">
        <f t="shared" si="7"/>
        <v>0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8">
    <mergeCell ref="B7:B8"/>
    <mergeCell ref="A9:B9"/>
    <mergeCell ref="A3:H3"/>
    <mergeCell ref="F7:G7"/>
    <mergeCell ref="F24:G24"/>
    <mergeCell ref="A11:C11"/>
    <mergeCell ref="A17:B17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2018-11-28T10:30:50Z</cp:lastPrinted>
  <dcterms:created xsi:type="dcterms:W3CDTF">2001-02-01T09:10:38Z</dcterms:created>
  <dcterms:modified xsi:type="dcterms:W3CDTF">2018-11-28T11:23:40Z</dcterms:modified>
</cp:coreProperties>
</file>