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H30" i="4"/>
  <c r="K30" s="1"/>
  <c r="H29"/>
  <c r="K29" s="1"/>
  <c r="H25"/>
  <c r="K25" s="1"/>
  <c r="H24"/>
  <c r="K24" s="1"/>
  <c r="K23"/>
  <c r="H23"/>
  <c r="H22"/>
  <c r="K22" s="1"/>
  <c r="H21"/>
  <c r="K21" s="1"/>
  <c r="G48"/>
  <c r="F48"/>
  <c r="I48"/>
  <c r="J48"/>
  <c r="H20"/>
  <c r="K20" s="1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<sst xmlns="http://schemas.openxmlformats.org/spreadsheetml/2006/main" count="63" uniqueCount="43">
  <si>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</si>
  <si>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</si>
  <si>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</si>
  <si>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</si>
  <si>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</si>
  <si>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</si>
  <si>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</si>
  <si>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</si>
  <si>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</si>
  <si>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</si>
  <si>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</si>
  <si>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</si>
  <si>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</si>
  <si>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</si>
  <si>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</si>
  <si>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</si>
  <si>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</si>
  <si>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</si>
  <si>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</si>
  <si>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</si>
  <si>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</si>
  <si>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</si>
  <si>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</si>
  <si>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</si>
  <si>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</si>
  <si>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</si>
  <si>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</si>
  <si>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</si>
  <si>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</si>
  <si>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</si>
  <si>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</si>
  <si>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3230 FUNCIONAMIENTO DE CENTROS DOCENTES DE EDUCACIÓN INFANTIL Y PRIMARIA Y EDUCACIÓN ESPECIAL</t>
  </si>
  <si>
    <t>TRANSFERENCIAS CORRIENTES A FAMILIAS</t>
  </si>
  <si>
    <t>3321 BIBLIOTECAS PÚBLICAS</t>
  </si>
  <si>
    <t>SUELDOS DEL GRUPO C1 PERSONAL FUNCIONARIO</t>
  </si>
  <si>
    <t>OTRAS REMUNERACIONS BÁSICAS PERSONAL FUNCIONARIO</t>
  </si>
  <si>
    <t>COMPLEMENTO DE DESTINO PERSONAL FUNCIONARIO</t>
  </si>
  <si>
    <t>COMPLEMENTO ESPECÍFICO PERSONAL FUNCIONARIO</t>
  </si>
  <si>
    <t>PRODUCTIVIDAD</t>
  </si>
  <si>
    <t>SEGURIDAD SOCIAL</t>
  </si>
  <si>
    <t>3420 INSTALACIONES DEPORTIVAS</t>
  </si>
  <si>
    <t>REMUNERACIONES BÁSICAS PERSONAL LABORAL FIJO</t>
  </si>
  <si>
    <t>Nº DE EXPEDIENTE:  015/18/TC/09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</si>
</sst>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1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L33" sqref="L33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100"/>
      <c r="N4" s="100"/>
      <c r="O4" s="100"/>
    </row>
    <row r="5" spans="2:15" ht="19.5" customHeight="1">
      <c r="B5" s="109" t="s">
        <v>2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42</v>
      </c>
    </row>
    <row r="8" spans="2:15" ht="13.2">
      <c r="I8" s="9"/>
    </row>
    <row r="9" spans="2:15" s="14" customFormat="1">
      <c r="B9" s="10" t="s">
        <v>3</v>
      </c>
      <c r="C9" s="116" t="s">
        <v>25</v>
      </c>
      <c r="D9" s="116"/>
      <c r="E9" s="11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7" t="s">
        <v>1</v>
      </c>
      <c r="N9" s="108"/>
      <c r="O9" s="110" t="s">
        <v>24</v>
      </c>
    </row>
    <row r="10" spans="2:15" s="14" customFormat="1">
      <c r="B10" s="15" t="s">
        <v>8</v>
      </c>
      <c r="C10" s="118"/>
      <c r="D10" s="118"/>
      <c r="E10" s="11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7" t="s">
        <v>31</v>
      </c>
      <c r="C13" s="128"/>
      <c r="D13" s="128"/>
      <c r="E13" s="129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7"/>
      <c r="C14" s="128"/>
      <c r="D14" s="128"/>
      <c r="E14" s="129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4323048000</v>
      </c>
      <c r="C16" s="125" t="s">
        <v>32</v>
      </c>
      <c r="D16" s="125"/>
      <c r="E16" s="126"/>
      <c r="F16" s="81">
        <v>407556</v>
      </c>
      <c r="G16" s="81"/>
      <c r="H16" s="81">
        <f>F16+G16</f>
        <v>407556</v>
      </c>
      <c r="I16" s="81">
        <v>80000</v>
      </c>
      <c r="J16" s="81"/>
      <c r="K16" s="81">
        <f>+H16+I16-J16</f>
        <v>487556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130"/>
      <c r="C17" s="131"/>
      <c r="D17" s="131"/>
      <c r="E17" s="132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133" t="s">
        <v>33</v>
      </c>
      <c r="C18" s="134"/>
      <c r="D18" s="134"/>
      <c r="E18" s="135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61">
        <v>4332112003</v>
      </c>
      <c r="C20" s="2" t="s">
        <v>34</v>
      </c>
      <c r="D20" s="2"/>
      <c r="E20" s="2"/>
      <c r="F20" s="62">
        <v>107078</v>
      </c>
      <c r="G20" s="62"/>
      <c r="H20" s="81">
        <f>F20+G20</f>
        <v>107078</v>
      </c>
      <c r="I20" s="62"/>
      <c r="J20" s="62">
        <v>8900</v>
      </c>
      <c r="K20" s="81">
        <f>+H20+I20-J20</f>
        <v>98178</v>
      </c>
      <c r="L20" s="63" t="s">
        <v>30</v>
      </c>
      <c r="M20" s="62"/>
      <c r="N20" s="64"/>
      <c r="O20" s="65">
        <v>1</v>
      </c>
    </row>
    <row r="21" spans="2:15" s="29" customFormat="1" ht="13.5" customHeight="1">
      <c r="B21" s="61">
        <v>4332112009</v>
      </c>
      <c r="C21" s="2" t="s">
        <v>35</v>
      </c>
      <c r="D21" s="2"/>
      <c r="E21" s="2"/>
      <c r="F21" s="62">
        <v>48700</v>
      </c>
      <c r="G21" s="62"/>
      <c r="H21" s="81">
        <f t="shared" ref="H21:H24" si="0">F21+G21</f>
        <v>48700</v>
      </c>
      <c r="I21" s="62"/>
      <c r="J21" s="62">
        <v>2100</v>
      </c>
      <c r="K21" s="81">
        <f t="shared" ref="K21:K24" si="1">+H21+I21-J21</f>
        <v>46600</v>
      </c>
      <c r="L21" s="63" t="s">
        <v>30</v>
      </c>
      <c r="M21" s="62"/>
      <c r="N21" s="64"/>
      <c r="O21" s="65">
        <v>1</v>
      </c>
    </row>
    <row r="22" spans="2:15" s="29" customFormat="1" ht="13.2" customHeight="1">
      <c r="B22" s="61">
        <v>4332112100</v>
      </c>
      <c r="C22" s="2" t="s">
        <v>36</v>
      </c>
      <c r="D22" s="2"/>
      <c r="E22" s="2"/>
      <c r="F22" s="62">
        <v>93507</v>
      </c>
      <c r="G22" s="62"/>
      <c r="H22" s="81">
        <f t="shared" si="0"/>
        <v>93507</v>
      </c>
      <c r="I22" s="62"/>
      <c r="J22" s="62">
        <v>5100</v>
      </c>
      <c r="K22" s="81">
        <f t="shared" si="1"/>
        <v>88407</v>
      </c>
      <c r="L22" s="63" t="s">
        <v>30</v>
      </c>
      <c r="M22" s="62"/>
      <c r="N22" s="64"/>
      <c r="O22" s="65">
        <v>1</v>
      </c>
    </row>
    <row r="23" spans="2:15" s="29" customFormat="1" ht="13.2" customHeight="1">
      <c r="B23" s="61">
        <v>4332112101</v>
      </c>
      <c r="C23" s="2" t="s">
        <v>37</v>
      </c>
      <c r="D23" s="2"/>
      <c r="E23" s="2"/>
      <c r="F23" s="62">
        <v>230589</v>
      </c>
      <c r="G23" s="62"/>
      <c r="H23" s="81">
        <f t="shared" si="0"/>
        <v>230589</v>
      </c>
      <c r="I23" s="62"/>
      <c r="J23" s="62">
        <v>13000</v>
      </c>
      <c r="K23" s="81">
        <f t="shared" si="1"/>
        <v>217589</v>
      </c>
      <c r="L23" s="63" t="s">
        <v>30</v>
      </c>
      <c r="M23" s="62"/>
      <c r="N23" s="64"/>
      <c r="O23" s="65">
        <v>1</v>
      </c>
    </row>
    <row r="24" spans="2:15" s="29" customFormat="1" ht="13.2" customHeight="1">
      <c r="B24" s="61">
        <v>4332115000</v>
      </c>
      <c r="C24" s="2" t="s">
        <v>38</v>
      </c>
      <c r="D24" s="2"/>
      <c r="E24" s="2"/>
      <c r="F24" s="62">
        <v>45913</v>
      </c>
      <c r="G24" s="62"/>
      <c r="H24" s="81">
        <f t="shared" si="0"/>
        <v>45913</v>
      </c>
      <c r="I24" s="62"/>
      <c r="J24" s="62">
        <v>1800</v>
      </c>
      <c r="K24" s="81">
        <f t="shared" si="1"/>
        <v>44113</v>
      </c>
      <c r="L24" s="63" t="s">
        <v>30</v>
      </c>
      <c r="M24" s="62"/>
      <c r="N24" s="64"/>
      <c r="O24" s="65">
        <v>1</v>
      </c>
    </row>
    <row r="25" spans="2:15" s="29" customFormat="1" ht="13.2" customHeight="1">
      <c r="B25" s="61">
        <v>4332116000</v>
      </c>
      <c r="C25" s="2" t="s">
        <v>39</v>
      </c>
      <c r="D25" s="2"/>
      <c r="E25" s="2"/>
      <c r="F25" s="62">
        <v>232236</v>
      </c>
      <c r="G25" s="62"/>
      <c r="H25" s="81">
        <f t="shared" ref="H25" si="2">F25+G25</f>
        <v>232236</v>
      </c>
      <c r="I25" s="62"/>
      <c r="J25" s="62">
        <v>10100</v>
      </c>
      <c r="K25" s="81">
        <f t="shared" ref="K25" si="3">+H25+I25-J25</f>
        <v>222136</v>
      </c>
      <c r="L25" s="63" t="s">
        <v>30</v>
      </c>
      <c r="M25" s="62"/>
      <c r="N25" s="64"/>
      <c r="O25" s="65">
        <v>1</v>
      </c>
    </row>
    <row r="26" spans="2:15" s="29" customFormat="1" ht="13.2" customHeight="1">
      <c r="B26" s="96"/>
      <c r="C26" s="97"/>
      <c r="D26" s="97"/>
      <c r="E26" s="98"/>
      <c r="F26" s="72"/>
      <c r="G26" s="72"/>
      <c r="H26" s="72"/>
      <c r="I26" s="72"/>
      <c r="J26" s="72"/>
      <c r="K26" s="72"/>
      <c r="L26" s="90"/>
      <c r="M26" s="62"/>
      <c r="N26" s="64"/>
      <c r="O26" s="65"/>
    </row>
    <row r="27" spans="2:15" s="29" customFormat="1" ht="13.2" customHeight="1">
      <c r="B27" s="133" t="s">
        <v>40</v>
      </c>
      <c r="C27" s="134"/>
      <c r="D27" s="134"/>
      <c r="E27" s="135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>
        <v>6342013000</v>
      </c>
      <c r="C29" s="2" t="s">
        <v>41</v>
      </c>
      <c r="D29" s="2"/>
      <c r="E29" s="2"/>
      <c r="F29" s="62">
        <v>848904</v>
      </c>
      <c r="G29" s="62"/>
      <c r="H29" s="81">
        <f>F29+G29</f>
        <v>848904</v>
      </c>
      <c r="I29" s="62"/>
      <c r="J29" s="62">
        <v>30000</v>
      </c>
      <c r="K29" s="81">
        <f>+H29+I29-J29</f>
        <v>818904</v>
      </c>
      <c r="L29" s="63" t="s">
        <v>30</v>
      </c>
      <c r="M29" s="62"/>
      <c r="N29" s="64"/>
      <c r="O29" s="65">
        <v>1</v>
      </c>
    </row>
    <row r="30" spans="2:15" s="29" customFormat="1" ht="13.2">
      <c r="B30" s="61">
        <v>6342016000</v>
      </c>
      <c r="C30" s="2" t="s">
        <v>39</v>
      </c>
      <c r="D30" s="2"/>
      <c r="E30" s="2"/>
      <c r="F30" s="62">
        <v>310918</v>
      </c>
      <c r="G30" s="62"/>
      <c r="H30" s="81">
        <f>F30+G30</f>
        <v>310918</v>
      </c>
      <c r="I30" s="62"/>
      <c r="J30" s="62">
        <v>9000</v>
      </c>
      <c r="K30" s="81">
        <f>+H30+I30-J30</f>
        <v>301918</v>
      </c>
      <c r="L30" s="63" t="s">
        <v>30</v>
      </c>
      <c r="M30" s="62"/>
      <c r="N30" s="64"/>
      <c r="O30" s="65">
        <v>1</v>
      </c>
    </row>
    <row r="31" spans="2:15" s="29" customFormat="1" ht="13.2">
      <c r="B31" s="68"/>
      <c r="C31" s="94"/>
      <c r="D31" s="95"/>
      <c r="E31" s="95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1"/>
      <c r="C32" s="99"/>
      <c r="D32" s="99"/>
      <c r="E32" s="99"/>
      <c r="F32" s="92"/>
      <c r="G32" s="92"/>
      <c r="H32" s="92"/>
      <c r="I32" s="92"/>
      <c r="J32" s="92"/>
      <c r="K32" s="92"/>
      <c r="L32" s="93"/>
      <c r="M32" s="81"/>
      <c r="N32" s="83"/>
      <c r="O32" s="84"/>
    </row>
    <row r="33" spans="2:15" s="29" customFormat="1" ht="13.2">
      <c r="B33" s="68"/>
      <c r="C33" s="94"/>
      <c r="D33" s="95"/>
      <c r="E33" s="95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2"/>
      <c r="I34" s="72"/>
      <c r="J34" s="72"/>
      <c r="K34" s="92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2"/>
      <c r="C44" s="123"/>
      <c r="D44" s="123"/>
      <c r="E44" s="124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20" t="s">
        <v>18</v>
      </c>
      <c r="D48" s="120"/>
      <c r="E48" s="121"/>
      <c r="F48" s="86">
        <f t="shared" ref="F48:G48" si="4">SUM(F12:F47)</f>
        <v>2325401</v>
      </c>
      <c r="G48" s="86">
        <f t="shared" si="4"/>
        <v>0</v>
      </c>
      <c r="H48" s="86">
        <f>SUM(H12:H47)</f>
        <v>2325401</v>
      </c>
      <c r="I48" s="86">
        <f t="shared" ref="I48:K48" si="5">SUM(I12:I47)</f>
        <v>80000</v>
      </c>
      <c r="J48" s="86">
        <f t="shared" si="5"/>
        <v>80000</v>
      </c>
      <c r="K48" s="86">
        <f t="shared" si="5"/>
        <v>2325401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6" t="s">
        <v>26</v>
      </c>
      <c r="D51" s="116"/>
      <c r="E51" s="117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2" t="s">
        <v>20</v>
      </c>
    </row>
    <row r="52" spans="2:15" s="14" customFormat="1">
      <c r="B52" s="15" t="s">
        <v>8</v>
      </c>
      <c r="C52" s="118"/>
      <c r="D52" s="118"/>
      <c r="E52" s="119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3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4"/>
      <c r="D56" s="114"/>
      <c r="E56" s="115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6">SUM(G54:G59)</f>
        <v>0</v>
      </c>
      <c r="H60" s="35">
        <f t="shared" si="6"/>
        <v>0</v>
      </c>
      <c r="I60" s="35">
        <f t="shared" si="6"/>
        <v>0</v>
      </c>
      <c r="J60" s="35">
        <f t="shared" si="6"/>
        <v>0</v>
      </c>
      <c r="K60" s="35">
        <f t="shared" si="6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1" t="s">
        <v>23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3"/>
    </row>
    <row r="63" spans="2:15"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6"/>
    </row>
  </sheetData>
  <mergeCells count="16">
    <mergeCell ref="B18:E18"/>
    <mergeCell ref="B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2018-04-30T10:25:22Z</dcterms:modified>
</cp:coreProperties>
</file>