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8" i="4"/>
  <c r="K38" s="1"/>
  <c r="K37"/>
  <c r="H37"/>
  <c r="H36"/>
  <c r="K36" s="1"/>
  <c r="H34"/>
  <c r="K34" s="1"/>
  <c r="K33"/>
  <c r="H33"/>
  <c r="K31"/>
  <c r="H31"/>
  <c r="H30"/>
  <c r="K30" s="1"/>
  <c r="H29"/>
  <c r="K29" s="1"/>
  <c r="K27"/>
  <c r="H27"/>
  <c r="H26"/>
  <c r="K26" s="1"/>
  <c r="H24"/>
  <c r="K24" s="1"/>
  <c r="K23"/>
  <c r="H23"/>
  <c r="H22"/>
  <c r="K22" s="1"/>
  <c r="K21"/>
  <c r="H21"/>
  <c r="H20"/>
  <c r="K20" s="1"/>
  <c r="K19"/>
  <c r="H19"/>
  <c r="H18"/>
  <c r="K18" s="1"/>
  <c r="K17"/>
  <c r="H17"/>
  <c r="H16"/>
  <c r="K16" s="1"/>
  <c r="K15"/>
  <c r="H15"/>
  <c r="H14"/>
  <c r="K14" s="1"/>
  <c r="K13"/>
  <c r="H13"/>
  <c r="K12" l="1"/>
  <c r="H12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<sst xmlns="http://schemas.openxmlformats.org/spreadsheetml/2006/main" count="89" uniqueCount="45">
  <si>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</si>
  <si>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</si>
  <si>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</si>
  <si>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</si>
  <si>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</si>
  <si>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</si>
  <si>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</si>
  <si>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</si>
  <si>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</si>
  <si>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</si>
  <si>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</si>
  <si>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</si>
  <si>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</si>
  <si>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</si>
  <si>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</si>
  <si>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</si>
  <si>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</si>
  <si>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</si>
  <si>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</si>
  <si>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</si>
  <si>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</si>
  <si>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</si>
  <si>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</si>
  <si>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</si>
  <si>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</si>
  <si>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</si>
  <si>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</si>
  <si>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</si>
  <si>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</si>
  <si>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</si>
  <si>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</si>
  <si>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MAQUINARIA, INSTALACIONES Y UTILLAJE</t>
  </si>
  <si>
    <t>SUELDOS DEL GRUPO A1.PERSONAL FUNCIONARIO</t>
  </si>
  <si>
    <t>SUELDOS DEL GRUPO A2 PERSONAL FUNCIONARIO</t>
  </si>
  <si>
    <t>COMPLEMENTO DE DESTINO PERSONAL FUNCIONARIO</t>
  </si>
  <si>
    <t>COMPLEMENTO ESPECÍFICO PERSONAL FUNCIONARIO</t>
  </si>
  <si>
    <t>SEGURIDAD SOCIAL.</t>
  </si>
  <si>
    <t>CONTRATACIÓN DE SERVICIOS DE LIMPIEZA Y ASEO</t>
  </si>
  <si>
    <t>PUBLICIDAD Y PROPAGANDA.</t>
  </si>
  <si>
    <t>PUBLICACIÓN EN DIARIOS OFICIALES.</t>
  </si>
  <si>
    <t>OTROS TRABAJOS REALIZADOS POR OTRAS EMPRESAS Y PROFES.</t>
  </si>
  <si>
    <t>JURÍDICOS, CONTENCIOSOS.</t>
  </si>
  <si>
    <t>CONTRATACIÓN SERVICIOS DE ESTUDIOS Y TRABAJOS TÉCNICOS.</t>
  </si>
  <si>
    <t>2017 4 INVBA 1 1</t>
  </si>
  <si>
    <t>Nº DE EXPEDIENTE:  012/17/TC/09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</si>
</sst>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D31" sqref="D3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4"/>
      <c r="N4" s="74"/>
      <c r="O4" s="74"/>
    </row>
    <row r="5" spans="2:15" ht="19.5" customHeight="1">
      <c r="B5" s="83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44</v>
      </c>
    </row>
    <row r="8" spans="2:15">
      <c r="I8" s="9"/>
    </row>
    <row r="9" spans="2:15" s="14" customFormat="1">
      <c r="B9" s="10" t="s">
        <v>3</v>
      </c>
      <c r="C9" s="90" t="s">
        <v>26</v>
      </c>
      <c r="D9" s="90"/>
      <c r="E9" s="9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1" t="s">
        <v>1</v>
      </c>
      <c r="N9" s="82"/>
      <c r="O9" s="84" t="s">
        <v>24</v>
      </c>
    </row>
    <row r="10" spans="2:15" s="14" customFormat="1">
      <c r="B10" s="15" t="s">
        <v>8</v>
      </c>
      <c r="C10" s="92"/>
      <c r="D10" s="92"/>
      <c r="E10" s="9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>
        <v>5932012000</v>
      </c>
      <c r="C12" s="2" t="s">
        <v>32</v>
      </c>
      <c r="F12" s="62">
        <v>26884</v>
      </c>
      <c r="G12" s="62"/>
      <c r="H12" s="62">
        <f>F12+G12</f>
        <v>26884</v>
      </c>
      <c r="I12" s="62"/>
      <c r="J12" s="62">
        <v>6000</v>
      </c>
      <c r="K12" s="62">
        <f>H12+I12-J12</f>
        <v>20884</v>
      </c>
      <c r="L12" s="63" t="s">
        <v>25</v>
      </c>
      <c r="M12" s="62"/>
      <c r="N12" s="64"/>
      <c r="O12" s="65">
        <v>1</v>
      </c>
    </row>
    <row r="13" spans="2:15" ht="13.5" customHeight="1">
      <c r="B13" s="61">
        <v>3920112000</v>
      </c>
      <c r="C13" s="2" t="s">
        <v>32</v>
      </c>
      <c r="F13" s="62">
        <v>80652</v>
      </c>
      <c r="G13" s="62"/>
      <c r="H13" s="62">
        <f t="shared" ref="H13:H38" si="0">F13+G13</f>
        <v>80652</v>
      </c>
      <c r="I13" s="62"/>
      <c r="J13" s="62">
        <v>8000</v>
      </c>
      <c r="K13" s="62">
        <f t="shared" ref="K13:K38" si="1">H13+I13-J13</f>
        <v>72652</v>
      </c>
      <c r="L13" s="63" t="s">
        <v>25</v>
      </c>
      <c r="M13" s="62"/>
      <c r="N13" s="64"/>
      <c r="O13" s="65">
        <v>1</v>
      </c>
    </row>
    <row r="14" spans="2:15" s="29" customFormat="1" ht="13.5">
      <c r="B14" s="61">
        <v>3920112001</v>
      </c>
      <c r="C14" s="2" t="s">
        <v>33</v>
      </c>
      <c r="D14" s="2"/>
      <c r="E14" s="2"/>
      <c r="F14" s="62">
        <v>7554</v>
      </c>
      <c r="G14" s="62"/>
      <c r="H14" s="62">
        <f t="shared" si="0"/>
        <v>7554</v>
      </c>
      <c r="I14" s="62"/>
      <c r="J14" s="62">
        <v>7000</v>
      </c>
      <c r="K14" s="62">
        <f t="shared" si="1"/>
        <v>554</v>
      </c>
      <c r="L14" s="63" t="s">
        <v>25</v>
      </c>
      <c r="M14" s="62"/>
      <c r="N14" s="64"/>
      <c r="O14" s="65">
        <v>1</v>
      </c>
    </row>
    <row r="15" spans="2:15" s="29" customFormat="1" ht="13.5">
      <c r="B15" s="61">
        <v>5932012100</v>
      </c>
      <c r="C15" s="2" t="s">
        <v>34</v>
      </c>
      <c r="D15" s="2"/>
      <c r="E15" s="2"/>
      <c r="F15" s="62">
        <v>78803</v>
      </c>
      <c r="G15" s="62"/>
      <c r="H15" s="62">
        <f t="shared" si="0"/>
        <v>78803</v>
      </c>
      <c r="I15" s="62"/>
      <c r="J15" s="62">
        <v>6000</v>
      </c>
      <c r="K15" s="62">
        <f t="shared" si="1"/>
        <v>72803</v>
      </c>
      <c r="L15" s="63" t="s">
        <v>25</v>
      </c>
      <c r="M15" s="62"/>
      <c r="N15" s="64"/>
      <c r="O15" s="65">
        <v>1</v>
      </c>
    </row>
    <row r="16" spans="2:15" s="29" customFormat="1" ht="13.5">
      <c r="B16" s="61">
        <v>3926012101</v>
      </c>
      <c r="C16" s="2" t="s">
        <v>35</v>
      </c>
      <c r="D16" s="2"/>
      <c r="E16" s="2"/>
      <c r="F16" s="62">
        <v>132986</v>
      </c>
      <c r="G16" s="62"/>
      <c r="H16" s="62">
        <f t="shared" si="0"/>
        <v>132986</v>
      </c>
      <c r="I16" s="62"/>
      <c r="J16" s="62">
        <v>11500</v>
      </c>
      <c r="K16" s="62">
        <f t="shared" si="1"/>
        <v>121486</v>
      </c>
      <c r="L16" s="63" t="s">
        <v>25</v>
      </c>
      <c r="M16" s="62"/>
      <c r="N16" s="64"/>
      <c r="O16" s="65">
        <v>1</v>
      </c>
    </row>
    <row r="17" spans="2:15" s="29" customFormat="1" ht="13.5">
      <c r="B17" s="61">
        <v>5931012101</v>
      </c>
      <c r="C17" s="2" t="s">
        <v>35</v>
      </c>
      <c r="D17" s="2"/>
      <c r="E17" s="2"/>
      <c r="F17" s="62">
        <v>236409</v>
      </c>
      <c r="G17" s="62"/>
      <c r="H17" s="62">
        <f t="shared" si="0"/>
        <v>236409</v>
      </c>
      <c r="I17" s="62"/>
      <c r="J17" s="62">
        <v>10000</v>
      </c>
      <c r="K17" s="62">
        <f t="shared" si="1"/>
        <v>226409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>
        <v>5932012101</v>
      </c>
      <c r="C18" s="2" t="s">
        <v>35</v>
      </c>
      <c r="D18" s="2"/>
      <c r="E18" s="2"/>
      <c r="F18" s="62">
        <v>223939</v>
      </c>
      <c r="G18" s="62"/>
      <c r="H18" s="62">
        <f t="shared" si="0"/>
        <v>223939</v>
      </c>
      <c r="I18" s="62"/>
      <c r="J18" s="62">
        <v>18000</v>
      </c>
      <c r="K18" s="62">
        <f t="shared" si="1"/>
        <v>205939</v>
      </c>
      <c r="L18" s="63" t="s">
        <v>25</v>
      </c>
      <c r="M18" s="62"/>
      <c r="N18" s="64"/>
      <c r="O18" s="65">
        <v>1</v>
      </c>
    </row>
    <row r="19" spans="2:15" s="29" customFormat="1" ht="13.5">
      <c r="B19" s="61">
        <v>3920112101</v>
      </c>
      <c r="C19" s="2" t="s">
        <v>35</v>
      </c>
      <c r="D19" s="2"/>
      <c r="E19" s="2"/>
      <c r="F19" s="62">
        <v>281552</v>
      </c>
      <c r="G19" s="62"/>
      <c r="H19" s="62">
        <f t="shared" si="0"/>
        <v>281552</v>
      </c>
      <c r="I19" s="62"/>
      <c r="J19" s="62">
        <v>14000</v>
      </c>
      <c r="K19" s="62">
        <f t="shared" si="1"/>
        <v>267552</v>
      </c>
      <c r="L19" s="63" t="s">
        <v>25</v>
      </c>
      <c r="M19" s="62"/>
      <c r="N19" s="64"/>
      <c r="O19" s="65">
        <v>1</v>
      </c>
    </row>
    <row r="20" spans="2:15" s="29" customFormat="1" ht="13.5">
      <c r="B20" s="61">
        <v>3926016000</v>
      </c>
      <c r="C20" s="2" t="s">
        <v>36</v>
      </c>
      <c r="D20" s="2"/>
      <c r="E20" s="2"/>
      <c r="F20" s="62">
        <v>95088</v>
      </c>
      <c r="G20" s="62"/>
      <c r="H20" s="62">
        <f t="shared" si="0"/>
        <v>95088</v>
      </c>
      <c r="I20" s="62"/>
      <c r="J20" s="62">
        <v>2000</v>
      </c>
      <c r="K20" s="62">
        <f t="shared" si="1"/>
        <v>93088</v>
      </c>
      <c r="L20" s="63" t="s">
        <v>25</v>
      </c>
      <c r="M20" s="62"/>
      <c r="N20" s="64"/>
      <c r="O20" s="65">
        <v>1</v>
      </c>
    </row>
    <row r="21" spans="2:15" s="29" customFormat="1" ht="13.5">
      <c r="B21" s="61">
        <v>5931016000</v>
      </c>
      <c r="C21" s="2" t="s">
        <v>36</v>
      </c>
      <c r="D21" s="2"/>
      <c r="E21" s="2"/>
      <c r="F21" s="62">
        <v>155987</v>
      </c>
      <c r="G21" s="62"/>
      <c r="H21" s="62">
        <f t="shared" si="0"/>
        <v>155987</v>
      </c>
      <c r="I21" s="62"/>
      <c r="J21" s="62">
        <v>2000</v>
      </c>
      <c r="K21" s="62">
        <f t="shared" si="1"/>
        <v>153987</v>
      </c>
      <c r="L21" s="63" t="s">
        <v>25</v>
      </c>
      <c r="M21" s="62"/>
      <c r="N21" s="64"/>
      <c r="O21" s="65">
        <v>1</v>
      </c>
    </row>
    <row r="22" spans="2:15" s="29" customFormat="1" ht="13.5">
      <c r="B22" s="61">
        <v>3920116000</v>
      </c>
      <c r="C22" s="2" t="s">
        <v>36</v>
      </c>
      <c r="D22" s="2"/>
      <c r="E22" s="2"/>
      <c r="F22" s="62">
        <v>164367</v>
      </c>
      <c r="G22" s="62"/>
      <c r="H22" s="62">
        <f t="shared" si="0"/>
        <v>164367</v>
      </c>
      <c r="I22" s="62"/>
      <c r="J22" s="62">
        <v>10000</v>
      </c>
      <c r="K22" s="62">
        <f t="shared" si="1"/>
        <v>154367</v>
      </c>
      <c r="L22" s="63" t="s">
        <v>25</v>
      </c>
      <c r="M22" s="62"/>
      <c r="N22" s="64"/>
      <c r="O22" s="65">
        <v>1</v>
      </c>
    </row>
    <row r="23" spans="2:15" s="29" customFormat="1" ht="13.5">
      <c r="B23" s="61">
        <v>5932016000</v>
      </c>
      <c r="C23" s="2" t="s">
        <v>36</v>
      </c>
      <c r="D23" s="2"/>
      <c r="E23" s="2"/>
      <c r="F23" s="62">
        <v>176910</v>
      </c>
      <c r="G23" s="62"/>
      <c r="H23" s="62">
        <f t="shared" si="0"/>
        <v>176910</v>
      </c>
      <c r="I23" s="62"/>
      <c r="J23" s="62">
        <v>10000</v>
      </c>
      <c r="K23" s="62">
        <f t="shared" si="1"/>
        <v>166910</v>
      </c>
      <c r="L23" s="63" t="s">
        <v>25</v>
      </c>
      <c r="M23" s="62"/>
      <c r="N23" s="64"/>
      <c r="O23" s="65">
        <v>1</v>
      </c>
    </row>
    <row r="24" spans="2:15" s="29" customFormat="1" ht="13.5">
      <c r="B24" s="61">
        <v>7920422700</v>
      </c>
      <c r="C24" s="2" t="s">
        <v>37</v>
      </c>
      <c r="D24" s="2"/>
      <c r="E24" s="2"/>
      <c r="F24" s="62">
        <v>1803701</v>
      </c>
      <c r="G24" s="62"/>
      <c r="H24" s="62">
        <f t="shared" si="0"/>
        <v>1803701</v>
      </c>
      <c r="I24" s="62">
        <v>104500</v>
      </c>
      <c r="J24" s="62"/>
      <c r="K24" s="62">
        <f t="shared" si="1"/>
        <v>1908201</v>
      </c>
      <c r="L24" s="63" t="s">
        <v>25</v>
      </c>
      <c r="M24" s="62"/>
      <c r="N24" s="64"/>
      <c r="O24" s="65">
        <v>1</v>
      </c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61">
        <v>7924022602</v>
      </c>
      <c r="C26" s="2" t="s">
        <v>38</v>
      </c>
      <c r="D26" s="2"/>
      <c r="E26" s="2"/>
      <c r="F26" s="62">
        <v>70000</v>
      </c>
      <c r="G26" s="62"/>
      <c r="H26" s="62">
        <f t="shared" si="0"/>
        <v>70000</v>
      </c>
      <c r="I26" s="62"/>
      <c r="J26" s="62">
        <v>45500</v>
      </c>
      <c r="K26" s="62">
        <f t="shared" si="1"/>
        <v>24500</v>
      </c>
      <c r="L26" s="63" t="s">
        <v>25</v>
      </c>
      <c r="M26" s="62"/>
      <c r="N26" s="64"/>
      <c r="O26" s="65">
        <v>2</v>
      </c>
    </row>
    <row r="27" spans="2:15" s="29" customFormat="1" ht="13.5">
      <c r="B27" s="61">
        <v>7920422700</v>
      </c>
      <c r="C27" s="2" t="s">
        <v>37</v>
      </c>
      <c r="D27" s="2"/>
      <c r="E27" s="2"/>
      <c r="F27" s="62">
        <v>1803701</v>
      </c>
      <c r="G27" s="62"/>
      <c r="H27" s="62">
        <f t="shared" si="0"/>
        <v>1803701</v>
      </c>
      <c r="I27" s="62">
        <v>45500</v>
      </c>
      <c r="J27" s="62"/>
      <c r="K27" s="62">
        <f t="shared" si="1"/>
        <v>1849201</v>
      </c>
      <c r="L27" s="63" t="s">
        <v>25</v>
      </c>
      <c r="M27" s="62"/>
      <c r="N27" s="64"/>
      <c r="O27" s="65">
        <v>2</v>
      </c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>
        <v>5932022603</v>
      </c>
      <c r="C29" s="2" t="s">
        <v>39</v>
      </c>
      <c r="D29" s="2"/>
      <c r="E29" s="2"/>
      <c r="F29" s="62">
        <v>37500</v>
      </c>
      <c r="G29" s="62"/>
      <c r="H29" s="62">
        <f t="shared" si="0"/>
        <v>37500</v>
      </c>
      <c r="I29" s="62"/>
      <c r="J29" s="62">
        <v>25000</v>
      </c>
      <c r="K29" s="62">
        <f t="shared" si="1"/>
        <v>12500</v>
      </c>
      <c r="L29" s="63" t="s">
        <v>25</v>
      </c>
      <c r="M29" s="62"/>
      <c r="N29" s="64"/>
      <c r="O29" s="65">
        <v>3</v>
      </c>
    </row>
    <row r="30" spans="2:15" s="29" customFormat="1" ht="13.5">
      <c r="B30" s="61">
        <v>5932022799</v>
      </c>
      <c r="C30" s="2" t="s">
        <v>40</v>
      </c>
      <c r="D30" s="2"/>
      <c r="E30" s="2"/>
      <c r="F30" s="62">
        <v>515000</v>
      </c>
      <c r="G30" s="62"/>
      <c r="H30" s="62">
        <f t="shared" si="0"/>
        <v>515000</v>
      </c>
      <c r="I30" s="62"/>
      <c r="J30" s="62">
        <v>40000</v>
      </c>
      <c r="K30" s="62">
        <f t="shared" si="1"/>
        <v>475000</v>
      </c>
      <c r="L30" s="63" t="s">
        <v>25</v>
      </c>
      <c r="M30" s="62"/>
      <c r="N30" s="64"/>
      <c r="O30" s="65">
        <v>3</v>
      </c>
    </row>
    <row r="31" spans="2:15" s="29" customFormat="1" ht="13.5">
      <c r="B31" s="61">
        <v>7920422700</v>
      </c>
      <c r="C31" s="2" t="s">
        <v>37</v>
      </c>
      <c r="D31" s="2"/>
      <c r="E31" s="2"/>
      <c r="F31" s="62">
        <v>1803701</v>
      </c>
      <c r="G31" s="62"/>
      <c r="H31" s="62">
        <f t="shared" si="0"/>
        <v>1803701</v>
      </c>
      <c r="I31" s="62">
        <v>65000</v>
      </c>
      <c r="J31" s="62"/>
      <c r="K31" s="62">
        <f t="shared" si="1"/>
        <v>1868701</v>
      </c>
      <c r="L31" s="63" t="s">
        <v>25</v>
      </c>
      <c r="M31" s="62"/>
      <c r="N31" s="64"/>
      <c r="O31" s="65">
        <v>3</v>
      </c>
    </row>
    <row r="32" spans="2:15" s="29" customFormat="1" ht="13.5">
      <c r="B32" s="61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5">
      <c r="B33" s="61">
        <v>3920122604</v>
      </c>
      <c r="C33" s="2" t="s">
        <v>41</v>
      </c>
      <c r="D33" s="2"/>
      <c r="E33" s="2"/>
      <c r="F33" s="62">
        <v>240000</v>
      </c>
      <c r="G33" s="62"/>
      <c r="H33" s="62">
        <f t="shared" si="0"/>
        <v>240000</v>
      </c>
      <c r="I33" s="62"/>
      <c r="J33" s="62">
        <v>80000</v>
      </c>
      <c r="K33" s="62">
        <f t="shared" si="1"/>
        <v>160000</v>
      </c>
      <c r="L33" s="63" t="s">
        <v>25</v>
      </c>
      <c r="M33" s="62"/>
      <c r="N33" s="64"/>
      <c r="O33" s="65">
        <v>4</v>
      </c>
    </row>
    <row r="34" spans="2:15" s="29" customFormat="1" ht="13.5">
      <c r="B34" s="61">
        <v>7920422700</v>
      </c>
      <c r="C34" s="2" t="s">
        <v>37</v>
      </c>
      <c r="D34" s="2"/>
      <c r="E34" s="2"/>
      <c r="F34" s="62">
        <v>1803701</v>
      </c>
      <c r="G34" s="62"/>
      <c r="H34" s="62">
        <f t="shared" si="0"/>
        <v>1803701</v>
      </c>
      <c r="I34" s="62">
        <v>80000</v>
      </c>
      <c r="J34" s="62"/>
      <c r="K34" s="62">
        <f t="shared" si="1"/>
        <v>1883701</v>
      </c>
      <c r="L34" s="63" t="s">
        <v>25</v>
      </c>
      <c r="M34" s="62"/>
      <c r="N34" s="64"/>
      <c r="O34" s="65">
        <v>4</v>
      </c>
    </row>
    <row r="35" spans="2:15" s="29" customFormat="1" ht="13.5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5">
      <c r="B36" s="61">
        <v>5931022706</v>
      </c>
      <c r="C36" s="2" t="s">
        <v>42</v>
      </c>
      <c r="D36" s="2"/>
      <c r="E36" s="2"/>
      <c r="F36" s="62">
        <v>80000</v>
      </c>
      <c r="G36" s="62">
        <v>-4000</v>
      </c>
      <c r="H36" s="62">
        <f t="shared" si="0"/>
        <v>76000</v>
      </c>
      <c r="I36" s="62"/>
      <c r="J36" s="62">
        <v>25000</v>
      </c>
      <c r="K36" s="62">
        <f t="shared" si="1"/>
        <v>51000</v>
      </c>
      <c r="L36" s="63" t="s">
        <v>25</v>
      </c>
      <c r="M36" s="62"/>
      <c r="N36" s="64"/>
      <c r="O36" s="65">
        <v>5</v>
      </c>
    </row>
    <row r="37" spans="2:15" s="29" customFormat="1" ht="13.5">
      <c r="B37" s="61">
        <v>7920422700</v>
      </c>
      <c r="C37" s="2" t="s">
        <v>37</v>
      </c>
      <c r="D37" s="2"/>
      <c r="E37" s="2"/>
      <c r="F37" s="62">
        <v>1803701</v>
      </c>
      <c r="G37" s="62"/>
      <c r="H37" s="62">
        <f t="shared" si="0"/>
        <v>1803701</v>
      </c>
      <c r="I37" s="62">
        <v>20700</v>
      </c>
      <c r="J37" s="62"/>
      <c r="K37" s="62">
        <f t="shared" si="1"/>
        <v>1824401</v>
      </c>
      <c r="L37" s="63" t="s">
        <v>25</v>
      </c>
      <c r="M37" s="62"/>
      <c r="N37" s="64"/>
      <c r="O37" s="65">
        <v>5</v>
      </c>
    </row>
    <row r="38" spans="2:15" s="29" customFormat="1" ht="13.5">
      <c r="B38" s="61">
        <v>7920462300</v>
      </c>
      <c r="C38" s="2" t="s">
        <v>31</v>
      </c>
      <c r="D38" s="2"/>
      <c r="E38" s="2"/>
      <c r="F38" s="62">
        <v>0</v>
      </c>
      <c r="G38" s="62"/>
      <c r="H38" s="62">
        <f t="shared" si="0"/>
        <v>0</v>
      </c>
      <c r="I38" s="62">
        <v>4300</v>
      </c>
      <c r="J38" s="62"/>
      <c r="K38" s="62">
        <f t="shared" si="1"/>
        <v>4300</v>
      </c>
      <c r="L38" s="63" t="s">
        <v>25</v>
      </c>
      <c r="M38" s="62"/>
      <c r="N38" s="64"/>
      <c r="O38" s="65">
        <v>5</v>
      </c>
    </row>
    <row r="39" spans="2:15" s="29" customFormat="1" ht="13.5">
      <c r="B39" s="61"/>
      <c r="C39" s="2" t="s">
        <v>43</v>
      </c>
      <c r="D39" s="2"/>
      <c r="E39" s="2"/>
      <c r="F39" s="62"/>
      <c r="G39" s="62"/>
      <c r="H39" s="62"/>
      <c r="I39" s="62"/>
      <c r="J39" s="62"/>
      <c r="K39" s="62"/>
      <c r="L39" s="63"/>
      <c r="M39" s="62"/>
      <c r="N39" s="64"/>
      <c r="O39" s="65"/>
    </row>
    <row r="40" spans="2:15" s="29" customFormat="1" ht="13.5">
      <c r="B40" s="73"/>
      <c r="C40" s="72"/>
      <c r="D40" s="72"/>
      <c r="E40" s="72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96"/>
      <c r="C41" s="97"/>
      <c r="D41" s="97"/>
      <c r="E41" s="98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4" t="s">
        <v>18</v>
      </c>
      <c r="D45" s="94"/>
      <c r="E45" s="95"/>
      <c r="F45" s="68">
        <f>SUM(F12:F44)</f>
        <v>11622136</v>
      </c>
      <c r="G45" s="68">
        <f t="shared" ref="G45:K45" si="2">SUM(G12:G44)</f>
        <v>-4000</v>
      </c>
      <c r="H45" s="68">
        <f t="shared" si="2"/>
        <v>11618136</v>
      </c>
      <c r="I45" s="69">
        <f>SUM(I12:I44)</f>
        <v>320000</v>
      </c>
      <c r="J45" s="69">
        <f>SUM(J12:J44)</f>
        <v>320000</v>
      </c>
      <c r="K45" s="68">
        <f t="shared" si="2"/>
        <v>11618136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0" t="s">
        <v>27</v>
      </c>
      <c r="D48" s="90"/>
      <c r="E48" s="91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86" t="s">
        <v>20</v>
      </c>
    </row>
    <row r="49" spans="2:15" s="14" customFormat="1">
      <c r="B49" s="15" t="s">
        <v>8</v>
      </c>
      <c r="C49" s="92"/>
      <c r="D49" s="92"/>
      <c r="E49" s="93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87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88"/>
      <c r="D53" s="88"/>
      <c r="E53" s="89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3">SUM(G51:G56)</f>
        <v>0</v>
      </c>
      <c r="H57" s="35">
        <f t="shared" si="3"/>
        <v>0</v>
      </c>
      <c r="I57" s="35">
        <f t="shared" si="3"/>
        <v>0</v>
      </c>
      <c r="J57" s="35">
        <f t="shared" si="3"/>
        <v>0</v>
      </c>
      <c r="K57" s="35">
        <f t="shared" si="3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5" t="s">
        <v>23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7"/>
    </row>
    <row r="60" spans="2:15">
      <c r="B60" s="78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80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2017-03-06T11:29:48Z</cp:lastPrinted>
  <dcterms:created xsi:type="dcterms:W3CDTF">2001-02-01T09:10:38Z</dcterms:created>
  <dcterms:modified xsi:type="dcterms:W3CDTF">2017-03-24T07:23:38Z</dcterms:modified>
</cp:coreProperties>
</file>