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G50" i="4"/>
  <c r="H50"/>
  <c r="I50"/>
  <c r="J50"/>
  <c r="K50"/>
  <c r="F50"/>
  <c r="G34"/>
  <c r="H34"/>
  <c r="I34"/>
  <c r="J34"/>
  <c r="K34"/>
  <c r="F34"/>
  <c r="H32"/>
  <c r="K32" s="1"/>
  <c r="H27"/>
  <c r="K27" s="1"/>
  <c r="K22"/>
  <c r="H22"/>
  <c r="G18"/>
  <c r="H18"/>
  <c r="I18"/>
  <c r="J18"/>
  <c r="K18"/>
  <c r="F18"/>
  <c r="H16"/>
  <c r="K16" s="1"/>
  <c r="H14"/>
  <c r="K14" s="1"/>
  <c r="K61" l="1"/>
  <c r="J61"/>
  <c r="I61"/>
  <c r="G61"/>
  <c r="F61"/>
  <c r="H61" l="1"/>
</calcChain>
</file>

<file path=xl/sharedStrings.xml><?xml version="1.0" encoding="utf-8"?>
<sst xmlns="http://schemas.openxmlformats.org/spreadsheetml/2006/main" count="58" uniqueCount="43">
  <si>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</si>
  <si>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</si>
  <si>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</si>
  <si>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</si>
  <si>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</si>
  <si>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</si>
  <si>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</si>
  <si>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</si>
  <si>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</si>
  <si>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</si>
  <si>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</si>
  <si>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</si>
  <si>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</si>
  <si>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</si>
  <si>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</si>
  <si>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</si>
  <si>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</si>
  <si>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</si>
  <si>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</si>
  <si>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</si>
  <si>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</si>
  <si>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</si>
  <si>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</si>
  <si>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</si>
  <si>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</si>
  <si>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</si>
  <si>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</si>
  <si>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</si>
  <si>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</si>
  <si>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</si>
  <si>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</si>
  <si>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1710 PARQUES Y JARDINES</t>
  </si>
  <si>
    <t>REPARACIONES, MANT. Y CONSERV. PARQUES Y JARDINES</t>
  </si>
  <si>
    <t>SUMINISTRO DE AGUA</t>
  </si>
  <si>
    <t>TOTAL ÁREA DE GASTO 1</t>
  </si>
  <si>
    <t>9202 RECURSOS HUMANOS</t>
  </si>
  <si>
    <t>CONTRATACIÓN SERVICIOS DE EST. Y TRABAJOS TÉCNICOS</t>
  </si>
  <si>
    <t>9320 GESTIÓN DEL SISTEMA TRIBUTARIO</t>
  </si>
  <si>
    <t>PUBLICACIONES EN DIARIOS OFICIALES</t>
  </si>
  <si>
    <t>9340 GESTIÓN DE LA DEUDA Y DE LA TESORERÍA</t>
  </si>
  <si>
    <t>INTERESES DE DEMORA</t>
  </si>
  <si>
    <t>TOTAL ÁREA DE GASTO 9</t>
  </si>
  <si>
    <t>Nº DE EXPEDIENTE:  032/16/TC/22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</si>
</sst>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K16" sqref="K16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6"/>
      <c r="N3" s="66"/>
      <c r="O3" s="66"/>
    </row>
    <row r="4" spans="2:15" ht="19.5" customHeight="1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42</v>
      </c>
    </row>
    <row r="7" spans="2:15">
      <c r="I7" s="9"/>
    </row>
    <row r="8" spans="2:15" s="14" customFormat="1">
      <c r="B8" s="10" t="s">
        <v>3</v>
      </c>
      <c r="C8" s="80" t="s">
        <v>26</v>
      </c>
      <c r="D8" s="80"/>
      <c r="E8" s="81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3" t="s">
        <v>1</v>
      </c>
      <c r="N8" s="74"/>
      <c r="O8" s="76" t="s">
        <v>24</v>
      </c>
    </row>
    <row r="9" spans="2:15" s="14" customFormat="1">
      <c r="B9" s="15" t="s">
        <v>8</v>
      </c>
      <c r="C9" s="82"/>
      <c r="D9" s="82"/>
      <c r="E9" s="83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7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1" t="s">
        <v>31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7171021005</v>
      </c>
      <c r="C14" s="2" t="s">
        <v>32</v>
      </c>
      <c r="D14" s="2"/>
      <c r="E14" s="2"/>
      <c r="F14" s="56">
        <v>1805000</v>
      </c>
      <c r="G14" s="56"/>
      <c r="H14" s="56">
        <f>F14+G14</f>
        <v>1805000</v>
      </c>
      <c r="I14" s="56"/>
      <c r="J14" s="56">
        <v>21000</v>
      </c>
      <c r="K14" s="56">
        <f>H14+I14-J14</f>
        <v>1784000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7171022101</v>
      </c>
      <c r="C16" s="2" t="s">
        <v>33</v>
      </c>
      <c r="D16" s="2"/>
      <c r="E16" s="2"/>
      <c r="F16" s="56">
        <v>800000</v>
      </c>
      <c r="G16" s="56">
        <v>350000</v>
      </c>
      <c r="H16" s="56">
        <f>F16+G16</f>
        <v>1150000</v>
      </c>
      <c r="I16" s="56">
        <v>21000</v>
      </c>
      <c r="J16" s="56"/>
      <c r="K16" s="56">
        <f>H16+I16-J16</f>
        <v>1171000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64" t="s">
        <v>34</v>
      </c>
      <c r="F18" s="65">
        <f>SUM(F14:F17)</f>
        <v>2605000</v>
      </c>
      <c r="G18" s="65">
        <f t="shared" ref="G18:K18" si="0">SUM(G14:G17)</f>
        <v>350000</v>
      </c>
      <c r="H18" s="65">
        <f t="shared" si="0"/>
        <v>2955000</v>
      </c>
      <c r="I18" s="65">
        <f t="shared" si="0"/>
        <v>21000</v>
      </c>
      <c r="J18" s="65">
        <f t="shared" si="0"/>
        <v>21000</v>
      </c>
      <c r="K18" s="65">
        <f t="shared" si="0"/>
        <v>2955000</v>
      </c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61" t="s">
        <v>35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3920222706</v>
      </c>
      <c r="C22" s="2" t="s">
        <v>36</v>
      </c>
      <c r="D22" s="2"/>
      <c r="E22" s="2"/>
      <c r="F22" s="56">
        <v>90000</v>
      </c>
      <c r="G22" s="56"/>
      <c r="H22" s="56">
        <f>F22+G22</f>
        <v>90000</v>
      </c>
      <c r="I22" s="56"/>
      <c r="J22" s="56">
        <v>85500</v>
      </c>
      <c r="K22" s="56">
        <f>H22+I22-J22</f>
        <v>4500</v>
      </c>
      <c r="L22" s="57" t="s">
        <v>25</v>
      </c>
      <c r="M22" s="56"/>
      <c r="N22" s="58"/>
      <c r="O22" s="59">
        <v>2</v>
      </c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61" t="s">
        <v>37</v>
      </c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>
        <v>5932022603</v>
      </c>
      <c r="C27" s="2" t="s">
        <v>38</v>
      </c>
      <c r="D27" s="2"/>
      <c r="E27" s="2"/>
      <c r="F27" s="56">
        <v>37500</v>
      </c>
      <c r="G27" s="56"/>
      <c r="H27" s="56">
        <f>F27+G27</f>
        <v>37500</v>
      </c>
      <c r="I27" s="56">
        <v>5500</v>
      </c>
      <c r="J27" s="56"/>
      <c r="K27" s="56">
        <f>H27+I27-J27</f>
        <v>43000</v>
      </c>
      <c r="L27" s="57" t="s">
        <v>25</v>
      </c>
      <c r="M27" s="56"/>
      <c r="N27" s="58"/>
      <c r="O27" s="59">
        <v>2</v>
      </c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61" t="s">
        <v>39</v>
      </c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>
        <v>5934035200</v>
      </c>
      <c r="C32" s="2" t="s">
        <v>40</v>
      </c>
      <c r="D32" s="2"/>
      <c r="E32" s="2"/>
      <c r="F32" s="56">
        <v>100000</v>
      </c>
      <c r="G32" s="56">
        <v>205000</v>
      </c>
      <c r="H32" s="56">
        <f>F32+G32</f>
        <v>305000</v>
      </c>
      <c r="I32" s="56">
        <v>80000</v>
      </c>
      <c r="J32" s="56"/>
      <c r="K32" s="56">
        <f>H32+I32-J32</f>
        <v>385000</v>
      </c>
      <c r="L32" s="57" t="s">
        <v>25</v>
      </c>
      <c r="M32" s="56"/>
      <c r="N32" s="58"/>
      <c r="O32" s="59">
        <v>2</v>
      </c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64" t="s">
        <v>41</v>
      </c>
      <c r="F34" s="65">
        <f>SUM(F22:F33)</f>
        <v>227500</v>
      </c>
      <c r="G34" s="65">
        <f t="shared" ref="G34:K34" si="1">SUM(G22:G33)</f>
        <v>205000</v>
      </c>
      <c r="H34" s="65">
        <f t="shared" si="1"/>
        <v>432500</v>
      </c>
      <c r="I34" s="65">
        <f t="shared" si="1"/>
        <v>85500</v>
      </c>
      <c r="J34" s="65">
        <f t="shared" si="1"/>
        <v>85500</v>
      </c>
      <c r="K34" s="65">
        <f t="shared" si="1"/>
        <v>432500</v>
      </c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4" t="s">
        <v>18</v>
      </c>
      <c r="D50" s="84"/>
      <c r="E50" s="85"/>
      <c r="F50" s="60">
        <f>F18+F34</f>
        <v>2832500</v>
      </c>
      <c r="G50" s="60">
        <f t="shared" ref="G50:K50" si="2">G18+G34</f>
        <v>555000</v>
      </c>
      <c r="H50" s="60">
        <f t="shared" si="2"/>
        <v>3387500</v>
      </c>
      <c r="I50" s="60">
        <f t="shared" si="2"/>
        <v>106500</v>
      </c>
      <c r="J50" s="60">
        <f t="shared" si="2"/>
        <v>106500</v>
      </c>
      <c r="K50" s="60">
        <f t="shared" si="2"/>
        <v>3387500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0" t="s">
        <v>27</v>
      </c>
      <c r="D53" s="80"/>
      <c r="E53" s="81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8" t="s">
        <v>20</v>
      </c>
    </row>
    <row r="54" spans="2:15" s="14" customFormat="1">
      <c r="B54" s="15" t="s">
        <v>8</v>
      </c>
      <c r="C54" s="82"/>
      <c r="D54" s="82"/>
      <c r="E54" s="83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9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2"/>
      <c r="D56" s="62"/>
      <c r="E56" s="62"/>
      <c r="F56" s="30"/>
      <c r="G56" s="30"/>
      <c r="H56" s="30"/>
      <c r="I56" s="30"/>
      <c r="J56" s="30"/>
      <c r="K56" s="30"/>
      <c r="L56" s="48"/>
      <c r="M56" s="63"/>
    </row>
    <row r="57" spans="2:15" s="29" customFormat="1" ht="13.5">
      <c r="B57" s="49"/>
      <c r="C57" s="62"/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49"/>
      <c r="C58" s="62"/>
      <c r="D58" s="62"/>
      <c r="E58" s="62"/>
      <c r="F58" s="30"/>
      <c r="G58" s="30"/>
      <c r="H58" s="30"/>
      <c r="I58" s="30"/>
      <c r="J58" s="30"/>
      <c r="K58" s="30"/>
      <c r="L58" s="48"/>
      <c r="M58" s="63"/>
    </row>
    <row r="59" spans="2:15" s="29" customFormat="1" ht="13.5">
      <c r="B59" s="49"/>
      <c r="C59" s="62"/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3">SUM(F60:F60)</f>
        <v>0</v>
      </c>
      <c r="G61" s="35">
        <f t="shared" si="3"/>
        <v>0</v>
      </c>
      <c r="H61" s="35">
        <f t="shared" si="3"/>
        <v>0</v>
      </c>
      <c r="I61" s="35">
        <f t="shared" si="3"/>
        <v>0</v>
      </c>
      <c r="J61" s="35">
        <f t="shared" si="3"/>
        <v>0</v>
      </c>
      <c r="K61" s="35">
        <f t="shared" si="3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7" t="s">
        <v>23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</row>
    <row r="64" spans="2:15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2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2017-01-25T10:31:34Z</dcterms:modified>
</cp:coreProperties>
</file>