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FICHA!$A$1:$O$64</definedName>
  </definedNames>
  <calcPr calcId="125725"/>
</workbook>
</file>

<file path=xl/calcChain.xml><?xml version="1.0" encoding="utf-8"?>
<calcChain xmlns="http://schemas.openxmlformats.org/spreadsheetml/2006/main">
  <c r="J35" i="4"/>
  <c r="I35"/>
  <c r="G35"/>
  <c r="F35"/>
  <c r="J28"/>
  <c r="J50" s="1"/>
  <c r="I28"/>
  <c r="I50" s="1"/>
  <c r="G28"/>
  <c r="G50" s="1"/>
  <c r="F28"/>
  <c r="F50" s="1"/>
  <c r="H30"/>
  <c r="H35" s="1"/>
  <c r="K30"/>
  <c r="K35" s="1"/>
  <c r="H32"/>
  <c r="K32" s="1"/>
  <c r="K26"/>
  <c r="H26"/>
  <c r="H24"/>
  <c r="K24" s="1"/>
  <c r="K22"/>
  <c r="H22"/>
  <c r="H20"/>
  <c r="K20" s="1"/>
  <c r="H18"/>
  <c r="K18" s="1"/>
  <c r="H16"/>
  <c r="H14"/>
  <c r="K14" s="1"/>
  <c r="H12"/>
  <c r="K12" s="1"/>
  <c r="K28" l="1"/>
  <c r="K50" s="1"/>
  <c r="H28"/>
  <c r="H50" s="1"/>
  <c r="K16"/>
  <c r="K61"/>
  <c r="J61"/>
  <c r="I61"/>
  <c r="G61"/>
  <c r="F61"/>
  <c r="H61" l="1"/>
</calcChain>
</file>

<file path=xl/sharedStrings.xml><?xml version="1.0" encoding="utf-8"?>
<sst xmlns="http://schemas.openxmlformats.org/spreadsheetml/2006/main" count="65" uniqueCount="42">
  <si>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</si>
  <si>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</si>
  <si>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</si>
  <si>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</si>
  <si>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</si>
  <si>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</si>
  <si>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</si>
  <si>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</si>
  <si>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</si>
  <si>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</si>
  <si>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</si>
  <si>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</si>
  <si>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</si>
  <si>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</si>
  <si>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</si>
  <si>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</si>
  <si>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</si>
  <si>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</si>
  <si>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</si>
  <si>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</si>
  <si>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</si>
  <si>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</si>
  <si>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</si>
  <si>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</si>
  <si>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</si>
  <si>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T</t>
  </si>
  <si>
    <t>APLICACIÓN PRESUPUESTARIA</t>
  </si>
  <si>
    <t>ECONÓMICA</t>
  </si>
  <si>
    <t>PREVISIÓN</t>
  </si>
  <si>
    <t>PREV.DEFINITIVA</t>
  </si>
  <si>
    <t>DEFINITIVA</t>
  </si>
  <si>
    <t>SEGURIDAD SOCIAL</t>
  </si>
  <si>
    <t>2016-4-INVAG-2</t>
  </si>
  <si>
    <t>Nº DE EXPEDIENTE:  024/16/TC/14</t>
  </si>
  <si>
    <t>COMPLEMENTO ESPECÍFICO PERSONAL FUNCIONARIO</t>
  </si>
  <si>
    <t>SUELDOS DEL GRUPO A1 PERSONAL FUNCIONARIO</t>
  </si>
  <si>
    <t>COMPLEMENTO DE DESTINO PERSONAL FUNCIONARIO</t>
  </si>
  <si>
    <t>REPARACIÓN, MANTENIMIENTO Y CONSERV. ALCANTARILLADO</t>
  </si>
  <si>
    <t>INVERSIÓN EN REPOSICIÓN DE INF. Y BIENES DEST. USO GRAL.</t>
  </si>
  <si>
    <t>TOTAL ÁREA DE GASTO 3</t>
  </si>
  <si>
    <t>TOTAL ÁREA DE GASTO 1</t>
  </si>
  <si>
    <t>FESTEJOS POPULARES (NO AMPLIABLE)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</si>
</sst>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b/>
      <i/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0" fontId="2" fillId="0" borderId="0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4" fontId="3" fillId="0" borderId="3" xfId="0" applyNumberFormat="1" applyFont="1" applyFill="1" applyBorder="1"/>
    <xf numFmtId="0" fontId="6" fillId="0" borderId="0" xfId="0" applyFont="1" applyBorder="1"/>
    <xf numFmtId="0" fontId="6" fillId="0" borderId="6" xfId="0" applyNumberFormat="1" applyFont="1" applyBorder="1" applyAlignment="1">
      <alignment horizontal="center"/>
    </xf>
    <xf numFmtId="164" fontId="7" fillId="0" borderId="5" xfId="0" applyNumberFormat="1" applyFont="1" applyFill="1" applyBorder="1" applyAlignment="1">
      <alignment horizontal="center"/>
    </xf>
    <xf numFmtId="0" fontId="7" fillId="0" borderId="0" xfId="0" applyFont="1" applyFill="1"/>
    <xf numFmtId="4" fontId="7" fillId="0" borderId="6" xfId="0" applyNumberFormat="1" applyFont="1" applyFill="1" applyBorder="1"/>
    <xf numFmtId="164" fontId="7" fillId="0" borderId="0" xfId="0" applyNumberFormat="1" applyFont="1" applyFill="1" applyBorder="1" applyAlignment="1">
      <alignment horizontal="center"/>
    </xf>
    <xf numFmtId="4" fontId="3" fillId="2" borderId="6" xfId="0" applyNumberFormat="1" applyFont="1" applyFill="1" applyBorder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1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3</xdr:row>
      <xdr:rowOff>98533</xdr:rowOff>
    </xdr:from>
    <xdr:to>
      <xdr:col>2</xdr:col>
      <xdr:colOff>372242</xdr:colOff>
      <xdr:row>6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2:O64"/>
  <sheetViews>
    <sheetView showGridLines="0" tabSelected="1" topLeftCell="B1" zoomScale="82" zoomScaleNormal="82" workbookViewId="0">
      <selection activeCell="B1" sqref="B1"/>
    </sheetView>
  </sheetViews>
  <sheetFormatPr baseColWidth="10" defaultRowHeight="12.75"/>
  <cols>
    <col min="1" max="1" width="8.85546875" style="2" customWidth="1"/>
    <col min="2" max="2" width="18.140625" style="2" customWidth="1"/>
    <col min="3" max="4" width="11.42578125" style="2"/>
    <col min="5" max="5" width="35.7109375" style="2" customWidth="1"/>
    <col min="6" max="6" width="13.5703125" style="6" customWidth="1"/>
    <col min="7" max="7" width="13.28515625" style="6" customWidth="1"/>
    <col min="8" max="8" width="16.28515625" style="6" customWidth="1"/>
    <col min="9" max="9" width="14.42578125" style="6" customWidth="1"/>
    <col min="10" max="10" width="16.7109375" style="6" customWidth="1"/>
    <col min="11" max="11" width="13.42578125" style="6" customWidth="1"/>
    <col min="12" max="12" width="9.85546875" style="7" customWidth="1"/>
    <col min="13" max="13" width="11.42578125" style="2"/>
    <col min="14" max="14" width="11.28515625" style="2" customWidth="1"/>
    <col min="15" max="15" width="11" style="2" customWidth="1"/>
    <col min="16" max="16384" width="11.42578125" style="2"/>
  </cols>
  <sheetData>
    <row r="2" spans="2:15">
      <c r="B2"/>
    </row>
    <row r="3" spans="2:15" ht="19.5" customHeight="1">
      <c r="M3" s="68"/>
      <c r="N3" s="68"/>
      <c r="O3" s="68"/>
    </row>
    <row r="4" spans="2:15" ht="19.5" customHeight="1">
      <c r="B4" s="77" t="s">
        <v>2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</row>
    <row r="5" spans="2:15" ht="19.5" customHeight="1"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2:15">
      <c r="B6" s="3"/>
      <c r="C6" s="4"/>
      <c r="D6" s="4"/>
      <c r="E6" s="4"/>
      <c r="F6" s="5"/>
      <c r="G6" s="5"/>
      <c r="H6" s="5"/>
      <c r="O6" s="8" t="s">
        <v>33</v>
      </c>
    </row>
    <row r="7" spans="2:15">
      <c r="I7" s="9"/>
    </row>
    <row r="8" spans="2:15" s="14" customFormat="1">
      <c r="B8" s="10" t="s">
        <v>3</v>
      </c>
      <c r="C8" s="82" t="s">
        <v>26</v>
      </c>
      <c r="D8" s="82"/>
      <c r="E8" s="83"/>
      <c r="F8" s="11" t="s">
        <v>4</v>
      </c>
      <c r="G8" s="11" t="s">
        <v>5</v>
      </c>
      <c r="H8" s="11" t="s">
        <v>6</v>
      </c>
      <c r="I8" s="12" t="s">
        <v>7</v>
      </c>
      <c r="J8" s="12"/>
      <c r="K8" s="11" t="s">
        <v>4</v>
      </c>
      <c r="L8" s="13" t="s">
        <v>0</v>
      </c>
      <c r="M8" s="75" t="s">
        <v>1</v>
      </c>
      <c r="N8" s="76"/>
      <c r="O8" s="78" t="s">
        <v>24</v>
      </c>
    </row>
    <row r="9" spans="2:15" s="14" customFormat="1">
      <c r="B9" s="15" t="s">
        <v>8</v>
      </c>
      <c r="C9" s="84"/>
      <c r="D9" s="84"/>
      <c r="E9" s="85"/>
      <c r="F9" s="16" t="s">
        <v>9</v>
      </c>
      <c r="G9" s="16" t="s">
        <v>10</v>
      </c>
      <c r="H9" s="16" t="s">
        <v>11</v>
      </c>
      <c r="I9" s="16" t="s">
        <v>12</v>
      </c>
      <c r="J9" s="16" t="s">
        <v>13</v>
      </c>
      <c r="K9" s="16" t="s">
        <v>14</v>
      </c>
      <c r="L9" s="17" t="s">
        <v>15</v>
      </c>
      <c r="M9" s="17" t="s">
        <v>16</v>
      </c>
      <c r="N9" s="18" t="s">
        <v>17</v>
      </c>
      <c r="O9" s="79"/>
    </row>
    <row r="10" spans="2:15" ht="8.25" customHeight="1">
      <c r="B10" s="19"/>
      <c r="C10" s="20"/>
      <c r="D10" s="20"/>
      <c r="E10" s="20"/>
      <c r="F10" s="21"/>
      <c r="G10" s="21"/>
      <c r="H10" s="21"/>
      <c r="I10" s="21"/>
      <c r="J10" s="21"/>
      <c r="K10" s="21"/>
      <c r="L10" s="22"/>
      <c r="M10" s="21"/>
      <c r="N10" s="23"/>
      <c r="O10" s="24"/>
    </row>
    <row r="11" spans="2:15" ht="13.5" customHeight="1">
      <c r="B11" s="55"/>
      <c r="F11" s="56"/>
      <c r="G11" s="56"/>
      <c r="H11" s="56"/>
      <c r="I11" s="56"/>
      <c r="J11" s="56"/>
      <c r="K11" s="56"/>
      <c r="L11" s="57"/>
      <c r="M11" s="56"/>
      <c r="N11" s="58"/>
      <c r="O11" s="59"/>
    </row>
    <row r="12" spans="2:15" ht="13.5" customHeight="1">
      <c r="B12" s="55">
        <v>4330012101</v>
      </c>
      <c r="C12" s="2" t="s">
        <v>34</v>
      </c>
      <c r="F12" s="56">
        <v>25951</v>
      </c>
      <c r="G12" s="56"/>
      <c r="H12" s="56">
        <f>F12+G12</f>
        <v>25951</v>
      </c>
      <c r="I12" s="56"/>
      <c r="J12" s="56">
        <v>14000</v>
      </c>
      <c r="K12" s="56">
        <f>H12+I12-J12</f>
        <v>11951</v>
      </c>
      <c r="L12" s="57" t="s">
        <v>25</v>
      </c>
      <c r="M12" s="56"/>
      <c r="N12" s="58"/>
      <c r="O12" s="59">
        <v>1</v>
      </c>
    </row>
    <row r="13" spans="2:15" s="29" customFormat="1" ht="13.5">
      <c r="B13" s="55"/>
      <c r="C13" s="2"/>
      <c r="D13" s="2"/>
      <c r="E13" s="2"/>
      <c r="F13" s="56"/>
      <c r="G13" s="56"/>
      <c r="H13" s="56"/>
      <c r="I13" s="56"/>
      <c r="J13" s="56"/>
      <c r="K13" s="56"/>
      <c r="L13" s="57"/>
      <c r="M13" s="56"/>
      <c r="N13" s="58"/>
      <c r="O13" s="59"/>
    </row>
    <row r="14" spans="2:15" s="29" customFormat="1" ht="13.5">
      <c r="B14" s="55">
        <v>4330012000</v>
      </c>
      <c r="C14" s="2" t="s">
        <v>35</v>
      </c>
      <c r="D14" s="2"/>
      <c r="E14" s="2"/>
      <c r="F14" s="56">
        <v>11201</v>
      </c>
      <c r="G14" s="56"/>
      <c r="H14" s="56">
        <f t="shared" ref="H14" si="0">F14+G14</f>
        <v>11201</v>
      </c>
      <c r="I14" s="56"/>
      <c r="J14" s="56">
        <v>5000</v>
      </c>
      <c r="K14" s="56">
        <f t="shared" ref="K14" si="1">H14+I14-J14</f>
        <v>6201</v>
      </c>
      <c r="L14" s="57" t="s">
        <v>25</v>
      </c>
      <c r="M14" s="56"/>
      <c r="N14" s="58"/>
      <c r="O14" s="59">
        <v>1</v>
      </c>
    </row>
    <row r="15" spans="2:15" s="29" customFormat="1" ht="13.5">
      <c r="B15" s="55"/>
      <c r="C15" s="2"/>
      <c r="D15" s="2"/>
      <c r="E15" s="2"/>
      <c r="F15" s="56"/>
      <c r="G15" s="56"/>
      <c r="H15" s="56"/>
      <c r="I15" s="56"/>
      <c r="J15" s="56"/>
      <c r="K15" s="56"/>
      <c r="L15" s="57"/>
      <c r="M15" s="56"/>
      <c r="N15" s="58"/>
      <c r="O15" s="59"/>
    </row>
    <row r="16" spans="2:15" s="29" customFormat="1" ht="13.5">
      <c r="B16" s="55">
        <v>4330016000</v>
      </c>
      <c r="C16" s="2" t="s">
        <v>31</v>
      </c>
      <c r="D16" s="2"/>
      <c r="E16" s="2"/>
      <c r="F16" s="56">
        <v>9180</v>
      </c>
      <c r="G16" s="56"/>
      <c r="H16" s="56">
        <f t="shared" ref="H16" si="2">F16+G16</f>
        <v>9180</v>
      </c>
      <c r="I16" s="56"/>
      <c r="J16" s="56">
        <v>4000</v>
      </c>
      <c r="K16" s="56">
        <f t="shared" ref="K16" si="3">H16+I16-J16</f>
        <v>5180</v>
      </c>
      <c r="L16" s="57" t="s">
        <v>25</v>
      </c>
      <c r="M16" s="56"/>
      <c r="N16" s="58"/>
      <c r="O16" s="59">
        <v>1</v>
      </c>
    </row>
    <row r="17" spans="2:15" s="29" customFormat="1" ht="13.5" customHeight="1">
      <c r="B17" s="55"/>
      <c r="C17" s="2"/>
      <c r="D17" s="2"/>
      <c r="E17" s="2"/>
      <c r="F17" s="56"/>
      <c r="G17" s="56"/>
      <c r="H17" s="56"/>
      <c r="I17" s="56"/>
      <c r="J17" s="56"/>
      <c r="K17" s="56"/>
      <c r="L17" s="57"/>
      <c r="M17" s="56"/>
      <c r="N17" s="58"/>
      <c r="O17" s="59"/>
    </row>
    <row r="18" spans="2:15" s="29" customFormat="1" ht="13.5">
      <c r="B18" s="55">
        <v>4330012100</v>
      </c>
      <c r="C18" s="2" t="s">
        <v>36</v>
      </c>
      <c r="D18" s="2"/>
      <c r="E18" s="2"/>
      <c r="F18" s="56">
        <v>9784</v>
      </c>
      <c r="G18" s="56"/>
      <c r="H18" s="56">
        <f t="shared" ref="H18" si="4">F18+G18</f>
        <v>9784</v>
      </c>
      <c r="I18" s="56"/>
      <c r="J18" s="56">
        <v>4000</v>
      </c>
      <c r="K18" s="56">
        <f t="shared" ref="K18" si="5">H18+I18-J18</f>
        <v>5784</v>
      </c>
      <c r="L18" s="57" t="s">
        <v>25</v>
      </c>
      <c r="M18" s="56"/>
      <c r="N18" s="58"/>
      <c r="O18" s="59">
        <v>1</v>
      </c>
    </row>
    <row r="19" spans="2:15" s="29" customFormat="1" ht="13.5">
      <c r="B19" s="55"/>
      <c r="C19" s="2"/>
      <c r="D19" s="2"/>
      <c r="E19" s="2"/>
      <c r="F19" s="56"/>
      <c r="G19" s="56"/>
      <c r="H19" s="56"/>
      <c r="I19" s="56"/>
      <c r="J19" s="56"/>
      <c r="K19" s="56"/>
      <c r="L19" s="57"/>
      <c r="M19" s="56"/>
      <c r="N19" s="58"/>
      <c r="O19" s="59"/>
    </row>
    <row r="20" spans="2:15" s="29" customFormat="1" ht="13.5">
      <c r="B20" s="55">
        <v>4332116000</v>
      </c>
      <c r="C20" s="2" t="s">
        <v>31</v>
      </c>
      <c r="D20" s="2"/>
      <c r="E20" s="2"/>
      <c r="F20" s="56">
        <v>183960</v>
      </c>
      <c r="G20" s="56"/>
      <c r="H20" s="56">
        <f t="shared" ref="H20" si="6">F20+G20</f>
        <v>183960</v>
      </c>
      <c r="I20" s="56"/>
      <c r="J20" s="56">
        <v>17000</v>
      </c>
      <c r="K20" s="56">
        <f t="shared" ref="K20" si="7">H20+I20-J20</f>
        <v>166960</v>
      </c>
      <c r="L20" s="57" t="s">
        <v>25</v>
      </c>
      <c r="M20" s="56"/>
      <c r="N20" s="58"/>
      <c r="O20" s="59">
        <v>1</v>
      </c>
    </row>
    <row r="21" spans="2:15" s="29" customFormat="1" ht="13.5">
      <c r="B21" s="55"/>
      <c r="C21" s="2"/>
      <c r="D21" s="2"/>
      <c r="E21" s="2"/>
      <c r="F21" s="56"/>
      <c r="G21" s="56"/>
      <c r="H21" s="56"/>
      <c r="I21" s="56"/>
      <c r="J21" s="56"/>
      <c r="K21" s="56"/>
      <c r="L21" s="57"/>
      <c r="M21" s="56"/>
      <c r="N21" s="58"/>
      <c r="O21" s="59"/>
    </row>
    <row r="22" spans="2:15" s="29" customFormat="1" ht="13.5">
      <c r="B22" s="55">
        <v>4332112101</v>
      </c>
      <c r="C22" s="2" t="s">
        <v>34</v>
      </c>
      <c r="D22" s="2"/>
      <c r="E22" s="2"/>
      <c r="F22" s="56">
        <v>174891</v>
      </c>
      <c r="G22" s="56"/>
      <c r="H22" s="56">
        <f t="shared" ref="H22" si="8">F22+G22</f>
        <v>174891</v>
      </c>
      <c r="I22" s="56"/>
      <c r="J22" s="56">
        <v>13000</v>
      </c>
      <c r="K22" s="56">
        <f t="shared" ref="K22" si="9">H22+I22-J22</f>
        <v>161891</v>
      </c>
      <c r="L22" s="57" t="s">
        <v>25</v>
      </c>
      <c r="M22" s="56"/>
      <c r="N22" s="58"/>
      <c r="O22" s="59">
        <v>1</v>
      </c>
    </row>
    <row r="23" spans="2:15" s="29" customFormat="1" ht="13.5">
      <c r="B23" s="55"/>
      <c r="C23" s="2"/>
      <c r="D23" s="2"/>
      <c r="E23" s="2"/>
      <c r="F23" s="56"/>
      <c r="G23" s="56"/>
      <c r="H23" s="56"/>
      <c r="I23" s="56"/>
      <c r="J23" s="56"/>
      <c r="K23" s="56"/>
      <c r="L23" s="57"/>
      <c r="M23" s="56"/>
      <c r="N23" s="58"/>
      <c r="O23" s="59"/>
    </row>
    <row r="24" spans="2:15" s="29" customFormat="1" ht="13.5">
      <c r="B24" s="55">
        <v>4334216000</v>
      </c>
      <c r="C24" s="2" t="s">
        <v>31</v>
      </c>
      <c r="D24" s="2"/>
      <c r="E24" s="2"/>
      <c r="F24" s="56">
        <v>254358</v>
      </c>
      <c r="G24" s="56">
        <v>-1700</v>
      </c>
      <c r="H24" s="56">
        <f t="shared" ref="H24" si="10">F24+G24</f>
        <v>252658</v>
      </c>
      <c r="I24" s="56"/>
      <c r="J24" s="56">
        <v>14000</v>
      </c>
      <c r="K24" s="56">
        <f t="shared" ref="K24" si="11">H24+I24-J24</f>
        <v>238658</v>
      </c>
      <c r="L24" s="57" t="s">
        <v>25</v>
      </c>
      <c r="M24" s="56"/>
      <c r="N24" s="58"/>
      <c r="O24" s="59">
        <v>1</v>
      </c>
    </row>
    <row r="25" spans="2:15" s="29" customFormat="1" ht="13.5">
      <c r="B25" s="55"/>
      <c r="C25" s="2"/>
      <c r="D25" s="2"/>
      <c r="E25" s="2"/>
      <c r="F25" s="56"/>
      <c r="G25" s="56"/>
      <c r="H25" s="56"/>
      <c r="I25" s="56"/>
      <c r="J25" s="56"/>
      <c r="K25" s="56"/>
      <c r="L25" s="57"/>
      <c r="M25" s="56"/>
      <c r="N25" s="58"/>
      <c r="O25" s="59"/>
    </row>
    <row r="26" spans="2:15" s="29" customFormat="1" ht="13.5">
      <c r="B26" s="55">
        <v>5338022615</v>
      </c>
      <c r="C26" s="2" t="s">
        <v>41</v>
      </c>
      <c r="D26" s="2"/>
      <c r="E26" s="2"/>
      <c r="F26" s="56">
        <v>0</v>
      </c>
      <c r="G26" s="56"/>
      <c r="H26" s="56">
        <f t="shared" ref="H26" si="12">F26+G26</f>
        <v>0</v>
      </c>
      <c r="I26" s="56">
        <v>71000</v>
      </c>
      <c r="J26" s="56"/>
      <c r="K26" s="56">
        <f t="shared" ref="K26" si="13">H26+I26-J26</f>
        <v>71000</v>
      </c>
      <c r="L26" s="57" t="s">
        <v>25</v>
      </c>
      <c r="M26" s="56"/>
      <c r="N26" s="58"/>
      <c r="O26" s="59">
        <v>1</v>
      </c>
    </row>
    <row r="27" spans="2:15" s="29" customFormat="1" ht="13.5">
      <c r="B27" s="55"/>
      <c r="C27" s="2"/>
      <c r="D27" s="2"/>
      <c r="E27" s="2"/>
      <c r="F27" s="56"/>
      <c r="G27" s="56"/>
      <c r="H27" s="56"/>
      <c r="I27" s="56"/>
      <c r="J27" s="56"/>
      <c r="K27" s="56"/>
      <c r="L27" s="57"/>
      <c r="M27" s="56"/>
      <c r="N27" s="58"/>
      <c r="O27" s="59"/>
    </row>
    <row r="28" spans="2:15" s="29" customFormat="1" ht="13.5">
      <c r="B28" s="55"/>
      <c r="C28" s="88" t="s">
        <v>39</v>
      </c>
      <c r="D28" s="88"/>
      <c r="E28" s="89"/>
      <c r="F28" s="67">
        <f>SUM(F12:F26)</f>
        <v>669325</v>
      </c>
      <c r="G28" s="67">
        <f t="shared" ref="G28:K28" si="14">SUM(G12:G26)</f>
        <v>-1700</v>
      </c>
      <c r="H28" s="67">
        <f t="shared" si="14"/>
        <v>667625</v>
      </c>
      <c r="I28" s="67">
        <f t="shared" si="14"/>
        <v>71000</v>
      </c>
      <c r="J28" s="67">
        <f t="shared" si="14"/>
        <v>71000</v>
      </c>
      <c r="K28" s="67">
        <f t="shared" si="14"/>
        <v>667625</v>
      </c>
      <c r="L28" s="57"/>
      <c r="M28" s="56"/>
      <c r="N28" s="58"/>
      <c r="O28" s="59"/>
    </row>
    <row r="29" spans="2:15" s="29" customFormat="1" ht="13.5">
      <c r="B29" s="55"/>
      <c r="C29" s="2"/>
      <c r="D29" s="2"/>
      <c r="E29" s="2"/>
      <c r="F29" s="56"/>
      <c r="G29" s="56"/>
      <c r="H29" s="56"/>
      <c r="I29" s="56"/>
      <c r="J29" s="56"/>
      <c r="K29" s="56"/>
      <c r="L29" s="57"/>
      <c r="M29" s="56"/>
      <c r="N29" s="58"/>
      <c r="O29" s="59"/>
    </row>
    <row r="30" spans="2:15" s="29" customFormat="1" ht="13.5">
      <c r="B30" s="55">
        <v>2160021003</v>
      </c>
      <c r="C30" s="2" t="s">
        <v>37</v>
      </c>
      <c r="D30" s="2"/>
      <c r="E30" s="2"/>
      <c r="F30" s="56">
        <v>157005</v>
      </c>
      <c r="G30" s="56"/>
      <c r="H30" s="56">
        <f t="shared" ref="H30" si="15">F30+G30</f>
        <v>157005</v>
      </c>
      <c r="I30" s="56"/>
      <c r="J30" s="56">
        <v>24383.040000000001</v>
      </c>
      <c r="K30" s="56">
        <f t="shared" ref="K30" si="16">H30+I30-J30</f>
        <v>132621.96</v>
      </c>
      <c r="L30" s="57" t="s">
        <v>25</v>
      </c>
      <c r="M30" s="56"/>
      <c r="N30" s="58"/>
      <c r="O30" s="59">
        <v>2</v>
      </c>
    </row>
    <row r="31" spans="2:15" s="29" customFormat="1" ht="13.5">
      <c r="B31" s="55"/>
      <c r="C31" s="2"/>
      <c r="D31" s="2"/>
      <c r="E31" s="2"/>
      <c r="F31" s="56"/>
      <c r="G31" s="56"/>
      <c r="H31" s="56"/>
      <c r="I31" s="56"/>
      <c r="J31" s="56"/>
      <c r="K31" s="56"/>
      <c r="L31" s="57"/>
      <c r="M31" s="56"/>
      <c r="N31" s="58"/>
      <c r="O31" s="59"/>
    </row>
    <row r="32" spans="2:15" s="29" customFormat="1" ht="13.5">
      <c r="B32" s="55">
        <v>2160061900</v>
      </c>
      <c r="C32" s="2" t="s">
        <v>38</v>
      </c>
      <c r="D32" s="2"/>
      <c r="E32" s="2"/>
      <c r="F32" s="56">
        <v>0</v>
      </c>
      <c r="G32" s="56">
        <v>587000</v>
      </c>
      <c r="H32" s="56">
        <f t="shared" ref="H32" si="17">F32+G32</f>
        <v>587000</v>
      </c>
      <c r="I32" s="56">
        <v>24383.040000000001</v>
      </c>
      <c r="J32" s="56"/>
      <c r="K32" s="56">
        <f t="shared" ref="K32" si="18">H32+I32-J32</f>
        <v>611383.04000000004</v>
      </c>
      <c r="L32" s="57" t="s">
        <v>25</v>
      </c>
      <c r="M32" s="56"/>
      <c r="N32" s="58"/>
      <c r="O32" s="59">
        <v>2</v>
      </c>
    </row>
    <row r="33" spans="2:15" s="29" customFormat="1" ht="13.5">
      <c r="B33" s="55" t="s">
        <v>32</v>
      </c>
      <c r="C33" s="2"/>
      <c r="D33" s="2"/>
      <c r="E33" s="2"/>
      <c r="F33" s="56"/>
      <c r="G33" s="56"/>
      <c r="H33" s="56"/>
      <c r="I33" s="56"/>
      <c r="J33" s="56"/>
      <c r="K33" s="56"/>
      <c r="L33" s="57"/>
      <c r="M33" s="56"/>
      <c r="N33" s="58"/>
      <c r="O33" s="59"/>
    </row>
    <row r="34" spans="2:15" s="29" customFormat="1" ht="13.5">
      <c r="B34" s="55"/>
      <c r="C34" s="2"/>
      <c r="D34" s="2"/>
      <c r="E34" s="2"/>
      <c r="F34" s="56"/>
      <c r="G34" s="56"/>
      <c r="H34" s="56"/>
      <c r="I34" s="56"/>
      <c r="J34" s="56"/>
      <c r="K34" s="56"/>
      <c r="L34" s="57"/>
      <c r="M34" s="56"/>
      <c r="N34" s="58"/>
      <c r="O34" s="59"/>
    </row>
    <row r="35" spans="2:15" s="29" customFormat="1" ht="13.5">
      <c r="B35" s="55"/>
      <c r="C35" s="88" t="s">
        <v>40</v>
      </c>
      <c r="D35" s="88"/>
      <c r="E35" s="89"/>
      <c r="F35" s="67">
        <f>SUM(F30:F32)</f>
        <v>157005</v>
      </c>
      <c r="G35" s="67">
        <f t="shared" ref="G35:K35" si="19">SUM(G30:G32)</f>
        <v>587000</v>
      </c>
      <c r="H35" s="67">
        <f t="shared" si="19"/>
        <v>744005</v>
      </c>
      <c r="I35" s="67">
        <f t="shared" si="19"/>
        <v>24383.040000000001</v>
      </c>
      <c r="J35" s="67">
        <f t="shared" si="19"/>
        <v>24383.040000000001</v>
      </c>
      <c r="K35" s="67">
        <f t="shared" si="19"/>
        <v>744005</v>
      </c>
      <c r="L35" s="57"/>
      <c r="M35" s="56"/>
      <c r="N35" s="58"/>
      <c r="O35" s="59"/>
    </row>
    <row r="36" spans="2:15" s="29" customFormat="1" ht="13.5">
      <c r="B36" s="55"/>
      <c r="C36" s="2"/>
      <c r="D36" s="2"/>
      <c r="E36" s="2"/>
      <c r="F36" s="56"/>
      <c r="G36" s="56"/>
      <c r="H36" s="56"/>
      <c r="I36" s="56"/>
      <c r="J36" s="56"/>
      <c r="K36" s="56"/>
      <c r="L36" s="57"/>
      <c r="M36" s="56"/>
      <c r="N36" s="58"/>
      <c r="O36" s="59"/>
    </row>
    <row r="37" spans="2:15" s="29" customFormat="1" ht="13.5">
      <c r="B37" s="63"/>
      <c r="C37" s="66"/>
      <c r="D37" s="64"/>
      <c r="E37" s="64"/>
      <c r="F37" s="65"/>
      <c r="G37" s="65"/>
      <c r="H37" s="65"/>
      <c r="I37" s="65"/>
      <c r="J37" s="65"/>
      <c r="K37" s="65"/>
      <c r="L37" s="57"/>
      <c r="M37" s="56"/>
      <c r="N37" s="58"/>
      <c r="O37" s="59"/>
    </row>
    <row r="38" spans="2:15" s="29" customFormat="1" ht="13.5">
      <c r="B38" s="55"/>
      <c r="C38" s="2"/>
      <c r="D38" s="2"/>
      <c r="E38" s="2"/>
      <c r="F38" s="56"/>
      <c r="G38" s="56"/>
      <c r="H38" s="56"/>
      <c r="I38" s="56"/>
      <c r="J38" s="56"/>
      <c r="K38" s="56"/>
      <c r="L38" s="57"/>
      <c r="M38" s="56"/>
      <c r="N38" s="58"/>
      <c r="O38" s="59"/>
    </row>
    <row r="39" spans="2:15" s="29" customFormat="1" ht="13.5">
      <c r="B39" s="55"/>
      <c r="C39" s="2"/>
      <c r="D39" s="2"/>
      <c r="E39" s="2"/>
      <c r="F39" s="56"/>
      <c r="G39" s="56"/>
      <c r="H39" s="56"/>
      <c r="I39" s="56"/>
      <c r="J39" s="56"/>
      <c r="K39" s="56"/>
      <c r="L39" s="57"/>
      <c r="M39" s="56"/>
      <c r="N39" s="58"/>
      <c r="O39" s="59"/>
    </row>
    <row r="40" spans="2:15" s="29" customFormat="1" ht="13.5">
      <c r="B40" s="55"/>
      <c r="C40" s="2"/>
      <c r="D40" s="2"/>
      <c r="E40" s="2"/>
      <c r="F40" s="56"/>
      <c r="G40" s="56"/>
      <c r="H40" s="56"/>
      <c r="I40" s="56"/>
      <c r="J40" s="56"/>
      <c r="K40" s="56"/>
      <c r="L40" s="57"/>
      <c r="M40" s="56"/>
      <c r="N40" s="58"/>
      <c r="O40" s="59"/>
    </row>
    <row r="41" spans="2:15" s="29" customFormat="1" ht="13.5">
      <c r="B41" s="55"/>
      <c r="C41" s="2"/>
      <c r="D41" s="2"/>
      <c r="E41" s="2"/>
      <c r="F41" s="56"/>
      <c r="G41" s="56"/>
      <c r="H41" s="56"/>
      <c r="I41" s="56"/>
      <c r="J41" s="56"/>
      <c r="K41" s="56"/>
      <c r="L41" s="57"/>
      <c r="M41" s="56"/>
      <c r="N41" s="58"/>
      <c r="O41" s="59"/>
    </row>
    <row r="42" spans="2:15" s="29" customFormat="1" ht="13.5">
      <c r="B42" s="55"/>
      <c r="C42" s="2"/>
      <c r="D42" s="2"/>
      <c r="E42" s="2"/>
      <c r="F42" s="56"/>
      <c r="G42" s="56"/>
      <c r="H42" s="56"/>
      <c r="I42" s="56"/>
      <c r="J42" s="56"/>
      <c r="K42" s="56"/>
      <c r="L42" s="57"/>
      <c r="M42" s="56"/>
      <c r="N42" s="58"/>
      <c r="O42" s="59"/>
    </row>
    <row r="43" spans="2:15" s="29" customFormat="1" ht="13.5">
      <c r="B43" s="55"/>
      <c r="C43" s="2"/>
      <c r="D43" s="2"/>
      <c r="E43" s="2"/>
      <c r="F43" s="56"/>
      <c r="G43" s="56"/>
      <c r="H43" s="56"/>
      <c r="I43" s="56"/>
      <c r="J43" s="56"/>
      <c r="K43" s="56"/>
      <c r="L43" s="57"/>
      <c r="M43" s="56"/>
      <c r="N43" s="58"/>
      <c r="O43" s="59"/>
    </row>
    <row r="44" spans="2:15" s="29" customFormat="1" ht="13.5">
      <c r="B44" s="55"/>
      <c r="C44" s="2"/>
      <c r="D44" s="2"/>
      <c r="E44" s="2"/>
      <c r="F44" s="56"/>
      <c r="G44" s="56"/>
      <c r="H44" s="56"/>
      <c r="I44" s="56"/>
      <c r="J44" s="56"/>
      <c r="K44" s="56"/>
      <c r="L44" s="57"/>
      <c r="M44" s="56"/>
      <c r="N44" s="58"/>
      <c r="O44" s="59"/>
    </row>
    <row r="45" spans="2:15" s="29" customFormat="1" ht="13.5">
      <c r="B45" s="55"/>
      <c r="C45" s="2"/>
      <c r="D45" s="2"/>
      <c r="E45" s="2"/>
      <c r="F45" s="56"/>
      <c r="G45" s="56"/>
      <c r="H45" s="56"/>
      <c r="I45" s="56"/>
      <c r="J45" s="56"/>
      <c r="K45" s="56"/>
      <c r="L45" s="57"/>
      <c r="M45" s="56"/>
      <c r="N45" s="58"/>
      <c r="O45" s="59"/>
    </row>
    <row r="46" spans="2:15" s="29" customFormat="1" ht="13.5">
      <c r="B46" s="55"/>
      <c r="C46" s="2"/>
      <c r="D46" s="2"/>
      <c r="E46" s="2"/>
      <c r="F46" s="56"/>
      <c r="G46" s="56"/>
      <c r="H46" s="56"/>
      <c r="I46" s="56"/>
      <c r="J46" s="56"/>
      <c r="K46" s="56"/>
      <c r="L46" s="57"/>
      <c r="M46" s="56"/>
      <c r="N46" s="58"/>
      <c r="O46" s="59"/>
    </row>
    <row r="47" spans="2:15" s="29" customFormat="1" ht="13.5">
      <c r="B47" s="55"/>
      <c r="C47" s="2"/>
      <c r="D47" s="2"/>
      <c r="E47" s="2"/>
      <c r="F47" s="56"/>
      <c r="G47" s="56"/>
      <c r="H47" s="56"/>
      <c r="I47" s="56"/>
      <c r="J47" s="56"/>
      <c r="K47" s="56"/>
      <c r="L47" s="57"/>
      <c r="M47" s="56"/>
      <c r="N47" s="58"/>
      <c r="O47" s="59"/>
    </row>
    <row r="48" spans="2:15" s="29" customFormat="1" ht="13.5">
      <c r="B48" s="55"/>
      <c r="C48" s="2"/>
      <c r="D48" s="2"/>
      <c r="E48" s="2"/>
      <c r="F48" s="56"/>
      <c r="G48" s="56"/>
      <c r="H48" s="56"/>
      <c r="I48" s="56"/>
      <c r="J48" s="56"/>
      <c r="K48" s="56"/>
      <c r="L48" s="57"/>
      <c r="M48" s="56"/>
      <c r="N48" s="58"/>
      <c r="O48" s="59"/>
    </row>
    <row r="49" spans="2:15" s="1" customFormat="1" ht="13.5">
      <c r="B49" s="28"/>
      <c r="C49" s="2"/>
      <c r="D49" s="2"/>
      <c r="E49" s="2"/>
      <c r="F49" s="25"/>
      <c r="G49" s="25"/>
      <c r="H49" s="25"/>
      <c r="I49" s="25"/>
      <c r="J49" s="25"/>
      <c r="K49" s="25"/>
      <c r="L49" s="26"/>
      <c r="M49" s="25"/>
      <c r="N49" s="27"/>
      <c r="O49" s="32"/>
    </row>
    <row r="50" spans="2:15">
      <c r="B50" s="33"/>
      <c r="C50" s="86" t="s">
        <v>18</v>
      </c>
      <c r="D50" s="86"/>
      <c r="E50" s="87"/>
      <c r="F50" s="60">
        <f>F28+F35</f>
        <v>826330</v>
      </c>
      <c r="G50" s="60">
        <f t="shared" ref="G50:K50" si="20">G28+G35</f>
        <v>585300</v>
      </c>
      <c r="H50" s="60">
        <f t="shared" si="20"/>
        <v>1411630</v>
      </c>
      <c r="I50" s="60">
        <f t="shared" si="20"/>
        <v>95383.040000000008</v>
      </c>
      <c r="J50" s="60">
        <f t="shared" si="20"/>
        <v>95383.040000000008</v>
      </c>
      <c r="K50" s="60">
        <f t="shared" si="20"/>
        <v>1411630</v>
      </c>
      <c r="L50" s="34"/>
      <c r="M50" s="35"/>
      <c r="N50" s="36"/>
    </row>
    <row r="51" spans="2:15">
      <c r="B51" s="20"/>
      <c r="C51" s="20"/>
      <c r="D51" s="20"/>
      <c r="E51" s="20"/>
      <c r="F51" s="37"/>
      <c r="G51" s="37"/>
      <c r="H51" s="37"/>
      <c r="I51" s="37"/>
      <c r="J51" s="37"/>
      <c r="K51" s="37"/>
      <c r="L51" s="38"/>
    </row>
    <row r="52" spans="2:15">
      <c r="B52" s="31"/>
      <c r="C52" s="31"/>
      <c r="D52" s="31"/>
      <c r="E52" s="31"/>
      <c r="F52" s="39"/>
      <c r="G52" s="39"/>
      <c r="H52" s="39"/>
      <c r="I52" s="39"/>
      <c r="J52" s="39"/>
      <c r="K52" s="39"/>
      <c r="L52" s="40"/>
    </row>
    <row r="53" spans="2:15" s="14" customFormat="1">
      <c r="B53" s="10" t="s">
        <v>19</v>
      </c>
      <c r="C53" s="82" t="s">
        <v>27</v>
      </c>
      <c r="D53" s="82"/>
      <c r="E53" s="83"/>
      <c r="F53" s="11" t="s">
        <v>28</v>
      </c>
      <c r="G53" s="11" t="s">
        <v>5</v>
      </c>
      <c r="H53" s="11" t="s">
        <v>29</v>
      </c>
      <c r="I53" s="41" t="s">
        <v>7</v>
      </c>
      <c r="J53" s="41"/>
      <c r="K53" s="11" t="s">
        <v>28</v>
      </c>
      <c r="L53" s="13" t="s">
        <v>0</v>
      </c>
      <c r="M53" s="80" t="s">
        <v>20</v>
      </c>
    </row>
    <row r="54" spans="2:15" s="14" customFormat="1">
      <c r="B54" s="15" t="s">
        <v>8</v>
      </c>
      <c r="C54" s="84"/>
      <c r="D54" s="84"/>
      <c r="E54" s="85"/>
      <c r="F54" s="16" t="s">
        <v>9</v>
      </c>
      <c r="G54" s="16" t="s">
        <v>10</v>
      </c>
      <c r="H54" s="16" t="s">
        <v>11</v>
      </c>
      <c r="I54" s="42" t="s">
        <v>21</v>
      </c>
      <c r="J54" s="42" t="s">
        <v>22</v>
      </c>
      <c r="K54" s="16" t="s">
        <v>30</v>
      </c>
      <c r="L54" s="17" t="s">
        <v>15</v>
      </c>
      <c r="M54" s="81"/>
    </row>
    <row r="55" spans="2:15" s="29" customFormat="1" ht="13.5">
      <c r="B55" s="43"/>
      <c r="C55" s="44"/>
      <c r="D55" s="44"/>
      <c r="E55" s="44"/>
      <c r="F55" s="45"/>
      <c r="G55" s="45"/>
      <c r="H55" s="45"/>
      <c r="I55" s="45"/>
      <c r="J55" s="45"/>
      <c r="K55" s="45"/>
      <c r="L55" s="46"/>
      <c r="M55" s="47"/>
    </row>
    <row r="56" spans="2:15" s="29" customFormat="1" ht="13.5">
      <c r="B56" s="49"/>
      <c r="C56" s="61"/>
      <c r="D56" s="61"/>
      <c r="E56" s="61"/>
      <c r="F56" s="30"/>
      <c r="G56" s="30"/>
      <c r="H56" s="30"/>
      <c r="I56" s="30"/>
      <c r="J56" s="30"/>
      <c r="K56" s="30"/>
      <c r="L56" s="48"/>
      <c r="M56" s="62"/>
    </row>
    <row r="57" spans="2:15" s="29" customFormat="1" ht="13.5">
      <c r="B57" s="49"/>
      <c r="C57" s="61"/>
      <c r="D57" s="61"/>
      <c r="E57" s="61"/>
      <c r="F57" s="30"/>
      <c r="G57" s="30"/>
      <c r="H57" s="30"/>
      <c r="I57" s="30"/>
      <c r="J57" s="30"/>
      <c r="K57" s="30"/>
      <c r="L57" s="48"/>
      <c r="M57" s="62"/>
    </row>
    <row r="58" spans="2:15" s="29" customFormat="1" ht="13.5">
      <c r="B58" s="49"/>
      <c r="C58" s="61"/>
      <c r="D58" s="61"/>
      <c r="E58" s="61"/>
      <c r="F58" s="30"/>
      <c r="G58" s="30"/>
      <c r="H58" s="30"/>
      <c r="I58" s="30"/>
      <c r="J58" s="30"/>
      <c r="K58" s="30"/>
      <c r="L58" s="48"/>
      <c r="M58" s="62"/>
    </row>
    <row r="59" spans="2:15" s="29" customFormat="1" ht="13.5">
      <c r="B59" s="49"/>
      <c r="C59" s="61"/>
      <c r="D59" s="61"/>
      <c r="E59" s="61"/>
      <c r="F59" s="30"/>
      <c r="G59" s="30"/>
      <c r="H59" s="30"/>
      <c r="I59" s="30"/>
      <c r="J59" s="30"/>
      <c r="K59" s="30"/>
      <c r="L59" s="48"/>
      <c r="M59" s="62"/>
    </row>
    <row r="60" spans="2:15" s="29" customFormat="1" ht="13.5">
      <c r="B60" s="49"/>
      <c r="F60" s="30"/>
      <c r="G60" s="30"/>
      <c r="H60" s="30"/>
      <c r="I60" s="30"/>
      <c r="J60" s="30"/>
      <c r="K60" s="30"/>
      <c r="L60" s="48"/>
      <c r="M60" s="24"/>
    </row>
    <row r="61" spans="2:15" ht="13.5">
      <c r="B61" s="33"/>
      <c r="C61" s="50"/>
      <c r="D61" s="50" t="s">
        <v>18</v>
      </c>
      <c r="E61" s="50"/>
      <c r="F61" s="35">
        <f t="shared" ref="F61:K61" si="21">SUM(F60:F60)</f>
        <v>0</v>
      </c>
      <c r="G61" s="35">
        <f t="shared" si="21"/>
        <v>0</v>
      </c>
      <c r="H61" s="35">
        <f t="shared" si="21"/>
        <v>0</v>
      </c>
      <c r="I61" s="35">
        <f t="shared" si="21"/>
        <v>0</v>
      </c>
      <c r="J61" s="35">
        <f t="shared" si="21"/>
        <v>0</v>
      </c>
      <c r="K61" s="35">
        <f t="shared" si="21"/>
        <v>0</v>
      </c>
      <c r="L61" s="51"/>
      <c r="M61" s="52"/>
    </row>
    <row r="62" spans="2:15">
      <c r="B62" s="20"/>
      <c r="C62" s="20"/>
      <c r="D62" s="20"/>
      <c r="E62" s="20"/>
      <c r="F62" s="37"/>
      <c r="G62" s="37"/>
      <c r="H62" s="37"/>
      <c r="I62" s="37"/>
      <c r="J62" s="37"/>
      <c r="K62" s="37"/>
      <c r="L62" s="53"/>
    </row>
    <row r="63" spans="2:15" ht="12.75" customHeight="1">
      <c r="B63" s="69" t="s">
        <v>23</v>
      </c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1"/>
    </row>
    <row r="64" spans="2:15">
      <c r="B64" s="72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4"/>
    </row>
  </sheetData>
  <mergeCells count="11">
    <mergeCell ref="M3:O3"/>
    <mergeCell ref="B63:M64"/>
    <mergeCell ref="M8:N8"/>
    <mergeCell ref="B4:O4"/>
    <mergeCell ref="O8:O9"/>
    <mergeCell ref="M53:M54"/>
    <mergeCell ref="C8:E9"/>
    <mergeCell ref="C53:E54"/>
    <mergeCell ref="C50:E50"/>
    <mergeCell ref="C28:E28"/>
    <mergeCell ref="C35:E35"/>
  </mergeCells>
  <phoneticPr fontId="0" type="noConversion"/>
  <pageMargins left="0" right="0" top="0" bottom="0" header="0" footer="0"/>
  <pageSetup paperSize="9" scale="65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2016-10-25T06:47:28Z</cp:lastPrinted>
  <dcterms:created xsi:type="dcterms:W3CDTF">2001-02-01T09:10:38Z</dcterms:created>
  <dcterms:modified xsi:type="dcterms:W3CDTF">2017-01-11T12:00:57Z</dcterms:modified>
</cp:coreProperties>
</file>