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-15" windowWidth="19260" windowHeight="11625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G50" i="4"/>
  <c r="H50"/>
  <c r="I50"/>
  <c r="J50"/>
  <c r="K50"/>
  <c r="F50"/>
  <c r="G30"/>
  <c r="H30"/>
  <c r="I30"/>
  <c r="J30"/>
  <c r="K30"/>
  <c r="F30"/>
  <c r="G24"/>
  <c r="H24"/>
  <c r="I24"/>
  <c r="J24"/>
  <c r="K24"/>
  <c r="F24"/>
  <c r="G18"/>
  <c r="H18"/>
  <c r="I18"/>
  <c r="J18"/>
  <c r="K18"/>
  <c r="F18"/>
  <c r="K14"/>
  <c r="J14"/>
  <c r="I14"/>
  <c r="H14"/>
  <c r="G14"/>
  <c r="F14"/>
  <c r="H29"/>
  <c r="K29" s="1"/>
  <c r="H28"/>
  <c r="K28" s="1"/>
  <c r="H27"/>
  <c r="K27" s="1"/>
  <c r="H26"/>
  <c r="K26" s="1"/>
  <c r="H23"/>
  <c r="K23" s="1"/>
  <c r="H22"/>
  <c r="K22" s="1"/>
  <c r="K21"/>
  <c r="H21"/>
  <c r="K20"/>
  <c r="H20"/>
  <c r="H16"/>
  <c r="K16" s="1"/>
  <c r="H17"/>
  <c r="K17"/>
  <c r="H12"/>
  <c r="K12" s="1"/>
  <c r="H13"/>
  <c r="K13" s="1"/>
  <c r="H11"/>
  <c r="K11" s="1"/>
  <c r="K61" l="1"/>
  <c r="J61"/>
  <c r="I61"/>
  <c r="G61"/>
  <c r="F61"/>
  <c r="H61" l="1"/>
</calcChain>
</file>

<file path=xl/sharedStrings.xml><?xml version="1.0" encoding="utf-8"?>
<sst xmlns="http://schemas.openxmlformats.org/spreadsheetml/2006/main" count="72" uniqueCount="43">
  <si>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</si>
  <si>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</si>
  <si>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</si>
  <si>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</si>
  <si>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</si>
  <si>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</si>
  <si>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</si>
  <si>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</si>
  <si>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</si>
  <si>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</si>
  <si>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</si>
  <si>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</si>
  <si>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</si>
  <si>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</si>
  <si>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</si>
  <si>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</si>
  <si>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</si>
  <si>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</si>
  <si>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</si>
  <si>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</si>
  <si>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</si>
  <si>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</si>
  <si>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</si>
  <si>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</si>
  <si>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</si>
  <si>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</si>
  <si>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</si>
  <si>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</si>
  <si>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</si>
  <si>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</si>
  <si>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</si>
  <si>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019/16/TC/09</t>
  </si>
  <si>
    <t>SUMINISTRO DE VESTUARIO</t>
  </si>
  <si>
    <t>REPARACIÓN, MANT. Y CONSERV. DE ELEMENTOS DE TRANSPORTE</t>
  </si>
  <si>
    <t>PRIMAS DE SEGUROS CENTRALIZADAS</t>
  </si>
  <si>
    <t>REPARACIONES, MANT.Y CONSERV. MAQUINARIA INSTALACIONES Y UT.</t>
  </si>
  <si>
    <t>SEGURIDAD SOCIAL</t>
  </si>
  <si>
    <t>SUMINISTRO DE GAS</t>
  </si>
  <si>
    <t>CONTRATACION DE SERVICIOS CUL.DEPORT.SANITARIOS Y SOCIALE</t>
  </si>
  <si>
    <t>TOTAL ÁREA DE GASTO 1</t>
  </si>
  <si>
    <t>TOTAL ÁREA DE GASTO 4</t>
  </si>
  <si>
    <t>TOTAL ÁREA DE GASTO 2</t>
  </si>
  <si>
    <t>TOTAL ÁREA DE GASTO 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</si>
</sst>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7" fillId="2" borderId="0" xfId="0" applyFont="1" applyFill="1"/>
    <xf numFmtId="4" fontId="7" fillId="2" borderId="6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>
        <v>3135022104</v>
      </c>
      <c r="C11" s="2" t="s">
        <v>32</v>
      </c>
      <c r="F11" s="56">
        <v>8000</v>
      </c>
      <c r="G11" s="56"/>
      <c r="H11" s="56">
        <f t="shared" ref="H11:H13" si="0">F11+G11</f>
        <v>8000</v>
      </c>
      <c r="I11" s="56"/>
      <c r="J11" s="56">
        <v>1997.19</v>
      </c>
      <c r="K11" s="56">
        <f t="shared" ref="K11:K13" si="1">H11+I11-J11</f>
        <v>6002.8099999999995</v>
      </c>
      <c r="L11" s="57" t="s">
        <v>25</v>
      </c>
      <c r="M11" s="56"/>
      <c r="N11" s="58"/>
      <c r="O11" s="59">
        <v>1</v>
      </c>
    </row>
    <row r="12" spans="2:15" ht="13.5" customHeight="1">
      <c r="B12" s="55">
        <v>3135021400</v>
      </c>
      <c r="C12" s="2" t="s">
        <v>33</v>
      </c>
      <c r="F12" s="56">
        <v>4850</v>
      </c>
      <c r="G12" s="56"/>
      <c r="H12" s="56">
        <f t="shared" si="0"/>
        <v>4850</v>
      </c>
      <c r="I12" s="56"/>
      <c r="J12" s="56">
        <v>1557.01</v>
      </c>
      <c r="K12" s="56">
        <f t="shared" si="1"/>
        <v>3292.99</v>
      </c>
      <c r="L12" s="57" t="s">
        <v>25</v>
      </c>
      <c r="M12" s="56"/>
      <c r="N12" s="58"/>
      <c r="O12" s="59">
        <v>1</v>
      </c>
    </row>
    <row r="13" spans="2:15" s="29" customFormat="1" ht="13.5">
      <c r="B13" s="55">
        <v>3135022400</v>
      </c>
      <c r="C13" s="2" t="s">
        <v>34</v>
      </c>
      <c r="D13" s="2"/>
      <c r="E13" s="2"/>
      <c r="F13" s="56">
        <v>720</v>
      </c>
      <c r="G13" s="56"/>
      <c r="H13" s="56">
        <f t="shared" si="0"/>
        <v>720</v>
      </c>
      <c r="I13" s="56">
        <v>3554.2</v>
      </c>
      <c r="J13" s="56"/>
      <c r="K13" s="56">
        <f t="shared" si="1"/>
        <v>4274.2</v>
      </c>
      <c r="L13" s="57" t="s">
        <v>25</v>
      </c>
      <c r="M13" s="56"/>
      <c r="N13" s="58"/>
      <c r="O13" s="59">
        <v>1</v>
      </c>
    </row>
    <row r="14" spans="2:15" s="29" customFormat="1" ht="13.5">
      <c r="B14" s="55"/>
      <c r="C14" s="63" t="s">
        <v>39</v>
      </c>
      <c r="D14" s="63"/>
      <c r="E14" s="63"/>
      <c r="F14" s="64">
        <f>SUM(F11:F13)</f>
        <v>13570</v>
      </c>
      <c r="G14" s="64">
        <f t="shared" ref="G14:K14" si="2">SUM(G11:G13)</f>
        <v>0</v>
      </c>
      <c r="H14" s="64">
        <f t="shared" si="2"/>
        <v>13570</v>
      </c>
      <c r="I14" s="64">
        <f t="shared" si="2"/>
        <v>3554.2</v>
      </c>
      <c r="J14" s="64">
        <f t="shared" si="2"/>
        <v>3554.2</v>
      </c>
      <c r="K14" s="64">
        <f t="shared" si="2"/>
        <v>13570</v>
      </c>
      <c r="L14" s="57"/>
      <c r="M14" s="56"/>
      <c r="N14" s="58"/>
      <c r="O14" s="59"/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>
        <v>10493021300</v>
      </c>
      <c r="C16" s="2" t="s">
        <v>35</v>
      </c>
      <c r="D16" s="2"/>
      <c r="E16" s="2"/>
      <c r="F16" s="56">
        <v>1540</v>
      </c>
      <c r="G16" s="56"/>
      <c r="H16" s="56">
        <f t="shared" ref="H16:H17" si="3">F16+G16</f>
        <v>1540</v>
      </c>
      <c r="I16" s="56"/>
      <c r="J16" s="56">
        <v>205.75</v>
      </c>
      <c r="K16" s="56">
        <f t="shared" ref="K16:K17" si="4">H16+I16-J16</f>
        <v>1334.25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>
        <v>10493022400</v>
      </c>
      <c r="C17" s="2" t="s">
        <v>34</v>
      </c>
      <c r="D17" s="2"/>
      <c r="E17" s="2"/>
      <c r="F17" s="56">
        <v>380</v>
      </c>
      <c r="G17" s="56"/>
      <c r="H17" s="56">
        <f t="shared" si="3"/>
        <v>380</v>
      </c>
      <c r="I17" s="56">
        <v>205.75</v>
      </c>
      <c r="J17" s="56"/>
      <c r="K17" s="56">
        <f t="shared" si="4"/>
        <v>585.75</v>
      </c>
      <c r="L17" s="57" t="s">
        <v>25</v>
      </c>
      <c r="M17" s="56"/>
      <c r="N17" s="58"/>
      <c r="O17" s="59">
        <v>1</v>
      </c>
    </row>
    <row r="18" spans="2:15" s="29" customFormat="1" ht="13.5">
      <c r="B18" s="55"/>
      <c r="C18" s="63" t="s">
        <v>40</v>
      </c>
      <c r="D18" s="63"/>
      <c r="E18" s="63"/>
      <c r="F18" s="64">
        <f>SUM(F16:F17)</f>
        <v>1920</v>
      </c>
      <c r="G18" s="64">
        <f t="shared" ref="G18:K18" si="5">SUM(G16:G17)</f>
        <v>0</v>
      </c>
      <c r="H18" s="64">
        <f t="shared" si="5"/>
        <v>1920</v>
      </c>
      <c r="I18" s="64">
        <f t="shared" si="5"/>
        <v>205.75</v>
      </c>
      <c r="J18" s="64">
        <f t="shared" si="5"/>
        <v>205.75</v>
      </c>
      <c r="K18" s="64">
        <f t="shared" si="5"/>
        <v>1920</v>
      </c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>
        <v>8231021300</v>
      </c>
      <c r="C20" s="2" t="s">
        <v>35</v>
      </c>
      <c r="D20" s="2"/>
      <c r="E20" s="2"/>
      <c r="F20" s="56">
        <v>2200</v>
      </c>
      <c r="G20" s="56"/>
      <c r="H20" s="56">
        <f t="shared" ref="H20:H21" si="6">F20+G20</f>
        <v>2200</v>
      </c>
      <c r="I20" s="56"/>
      <c r="J20" s="56">
        <v>79.849999999999994</v>
      </c>
      <c r="K20" s="56">
        <f t="shared" ref="K20:K21" si="7">H20+I20-J20</f>
        <v>2120.15</v>
      </c>
      <c r="L20" s="57" t="s">
        <v>25</v>
      </c>
      <c r="M20" s="56"/>
      <c r="N20" s="58"/>
      <c r="O20" s="59">
        <v>1</v>
      </c>
    </row>
    <row r="21" spans="2:15" s="29" customFormat="1" ht="13.5">
      <c r="B21" s="55">
        <v>8231022400</v>
      </c>
      <c r="C21" s="2" t="s">
        <v>34</v>
      </c>
      <c r="D21" s="2"/>
      <c r="E21" s="2"/>
      <c r="F21" s="56">
        <v>1550</v>
      </c>
      <c r="G21" s="56"/>
      <c r="H21" s="56">
        <f t="shared" si="6"/>
        <v>1550</v>
      </c>
      <c r="I21" s="56">
        <v>79.849999999999994</v>
      </c>
      <c r="J21" s="56"/>
      <c r="K21" s="56">
        <f t="shared" si="7"/>
        <v>1629.85</v>
      </c>
      <c r="L21" s="57" t="s">
        <v>25</v>
      </c>
      <c r="M21" s="56"/>
      <c r="N21" s="58"/>
      <c r="O21" s="59">
        <v>1</v>
      </c>
    </row>
    <row r="22" spans="2:15" s="29" customFormat="1" ht="13.5">
      <c r="B22" s="55">
        <v>9241022104</v>
      </c>
      <c r="C22" s="2" t="s">
        <v>32</v>
      </c>
      <c r="D22" s="2"/>
      <c r="E22" s="2"/>
      <c r="F22" s="56">
        <v>1170</v>
      </c>
      <c r="G22" s="56"/>
      <c r="H22" s="56">
        <f t="shared" ref="H22:H23" si="8">F22+G22</f>
        <v>1170</v>
      </c>
      <c r="I22" s="56"/>
      <c r="J22" s="56">
        <v>169.71</v>
      </c>
      <c r="K22" s="56">
        <f t="shared" ref="K22:K23" si="9">H22+I22-J22</f>
        <v>1000.29</v>
      </c>
      <c r="L22" s="57" t="s">
        <v>25</v>
      </c>
      <c r="M22" s="56"/>
      <c r="N22" s="58"/>
      <c r="O22" s="59">
        <v>1</v>
      </c>
    </row>
    <row r="23" spans="2:15" s="29" customFormat="1" ht="13.5">
      <c r="B23" s="55">
        <v>9241022400</v>
      </c>
      <c r="C23" s="2" t="s">
        <v>34</v>
      </c>
      <c r="D23" s="2"/>
      <c r="E23" s="2"/>
      <c r="F23" s="56">
        <v>1250</v>
      </c>
      <c r="G23" s="56"/>
      <c r="H23" s="56">
        <f t="shared" si="8"/>
        <v>1250</v>
      </c>
      <c r="I23" s="56">
        <v>169.71</v>
      </c>
      <c r="J23" s="56"/>
      <c r="K23" s="56">
        <f t="shared" si="9"/>
        <v>1419.71</v>
      </c>
      <c r="L23" s="57" t="s">
        <v>25</v>
      </c>
      <c r="M23" s="56"/>
      <c r="N23" s="58"/>
      <c r="O23" s="59">
        <v>1</v>
      </c>
    </row>
    <row r="24" spans="2:15" s="29" customFormat="1" ht="13.5">
      <c r="B24" s="55"/>
      <c r="C24" s="63" t="s">
        <v>41</v>
      </c>
      <c r="D24" s="63"/>
      <c r="E24" s="63"/>
      <c r="F24" s="64">
        <f>SUM(F20:F23)</f>
        <v>6170</v>
      </c>
      <c r="G24" s="64">
        <f t="shared" ref="G24:K24" si="10">SUM(G20:G23)</f>
        <v>0</v>
      </c>
      <c r="H24" s="64">
        <f t="shared" si="10"/>
        <v>6170</v>
      </c>
      <c r="I24" s="64">
        <f t="shared" si="10"/>
        <v>249.56</v>
      </c>
      <c r="J24" s="64">
        <f t="shared" si="10"/>
        <v>249.56</v>
      </c>
      <c r="K24" s="64">
        <f t="shared" si="10"/>
        <v>6170</v>
      </c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>
        <v>4323016000</v>
      </c>
      <c r="C26" s="2" t="s">
        <v>36</v>
      </c>
      <c r="D26" s="2"/>
      <c r="E26" s="2"/>
      <c r="F26" s="56">
        <v>115320</v>
      </c>
      <c r="G26" s="56"/>
      <c r="H26" s="56">
        <f t="shared" ref="H26:H29" si="11">F26+G26</f>
        <v>115320</v>
      </c>
      <c r="I26" s="56"/>
      <c r="J26" s="56">
        <v>39000</v>
      </c>
      <c r="K26" s="56">
        <f t="shared" ref="K26:K29" si="12">H26+I26-J26</f>
        <v>76320</v>
      </c>
      <c r="L26" s="57" t="s">
        <v>25</v>
      </c>
      <c r="M26" s="56"/>
      <c r="N26" s="58"/>
      <c r="O26" s="59">
        <v>1</v>
      </c>
    </row>
    <row r="27" spans="2:15" s="29" customFormat="1" ht="13.5">
      <c r="B27" s="55">
        <v>4320022102</v>
      </c>
      <c r="C27" s="2" t="s">
        <v>37</v>
      </c>
      <c r="D27" s="2"/>
      <c r="E27" s="2"/>
      <c r="F27" s="56">
        <v>57570</v>
      </c>
      <c r="G27" s="56"/>
      <c r="H27" s="56">
        <f t="shared" si="11"/>
        <v>57570</v>
      </c>
      <c r="I27" s="56">
        <v>39000</v>
      </c>
      <c r="J27" s="56"/>
      <c r="K27" s="56">
        <f t="shared" si="12"/>
        <v>96570</v>
      </c>
      <c r="L27" s="57" t="s">
        <v>25</v>
      </c>
      <c r="M27" s="56"/>
      <c r="N27" s="58"/>
      <c r="O27" s="59">
        <v>1</v>
      </c>
    </row>
    <row r="28" spans="2:15" s="29" customFormat="1" ht="13.5">
      <c r="B28" s="55">
        <v>6341016000</v>
      </c>
      <c r="C28" s="2" t="s">
        <v>36</v>
      </c>
      <c r="D28" s="2"/>
      <c r="E28" s="2"/>
      <c r="F28" s="56">
        <v>172284</v>
      </c>
      <c r="G28" s="56"/>
      <c r="H28" s="56">
        <f t="shared" si="11"/>
        <v>172284</v>
      </c>
      <c r="I28" s="56"/>
      <c r="J28" s="56">
        <v>5400</v>
      </c>
      <c r="K28" s="56">
        <f t="shared" si="12"/>
        <v>166884</v>
      </c>
      <c r="L28" s="57" t="s">
        <v>25</v>
      </c>
      <c r="M28" s="56"/>
      <c r="N28" s="58"/>
      <c r="O28" s="59">
        <v>1</v>
      </c>
    </row>
    <row r="29" spans="2:15" s="29" customFormat="1" ht="13.5">
      <c r="B29" s="55">
        <v>6341022717</v>
      </c>
      <c r="C29" s="2" t="s">
        <v>38</v>
      </c>
      <c r="D29" s="2"/>
      <c r="E29" s="2"/>
      <c r="F29" s="56">
        <v>0</v>
      </c>
      <c r="G29" s="56"/>
      <c r="H29" s="56">
        <f t="shared" si="11"/>
        <v>0</v>
      </c>
      <c r="I29" s="56">
        <v>5400</v>
      </c>
      <c r="J29" s="56"/>
      <c r="K29" s="56">
        <f t="shared" si="12"/>
        <v>5400</v>
      </c>
      <c r="L29" s="57" t="s">
        <v>25</v>
      </c>
      <c r="M29" s="56"/>
      <c r="N29" s="58"/>
      <c r="O29" s="59">
        <v>1</v>
      </c>
    </row>
    <row r="30" spans="2:15" s="29" customFormat="1" ht="13.5">
      <c r="B30" s="55"/>
      <c r="C30" s="63" t="s">
        <v>42</v>
      </c>
      <c r="D30" s="63"/>
      <c r="E30" s="63"/>
      <c r="F30" s="64">
        <f>SUM(F26:F29)</f>
        <v>345174</v>
      </c>
      <c r="G30" s="64">
        <f t="shared" ref="G30:K30" si="13">SUM(G26:G29)</f>
        <v>0</v>
      </c>
      <c r="H30" s="64">
        <f t="shared" si="13"/>
        <v>345174</v>
      </c>
      <c r="I30" s="64">
        <f t="shared" si="13"/>
        <v>44400</v>
      </c>
      <c r="J30" s="64">
        <f t="shared" si="13"/>
        <v>44400</v>
      </c>
      <c r="K30" s="64">
        <f t="shared" si="13"/>
        <v>345174</v>
      </c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>F14+F18+F24+F30</f>
        <v>366834</v>
      </c>
      <c r="G50" s="60">
        <f t="shared" ref="G50:K50" si="14">G14+G18+G24+G30</f>
        <v>0</v>
      </c>
      <c r="H50" s="60">
        <f t="shared" si="14"/>
        <v>366834</v>
      </c>
      <c r="I50" s="60">
        <f t="shared" si="14"/>
        <v>48409.51</v>
      </c>
      <c r="J50" s="60">
        <f t="shared" si="14"/>
        <v>48409.51</v>
      </c>
      <c r="K50" s="60">
        <f t="shared" si="14"/>
        <v>366834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1"/>
      <c r="D56" s="61"/>
      <c r="E56" s="61"/>
      <c r="F56" s="30"/>
      <c r="G56" s="30"/>
      <c r="H56" s="30"/>
      <c r="I56" s="30"/>
      <c r="J56" s="30"/>
      <c r="K56" s="30"/>
      <c r="L56" s="48"/>
      <c r="M56" s="62"/>
    </row>
    <row r="57" spans="2:15" s="29" customFormat="1" ht="13.5">
      <c r="B57" s="49"/>
      <c r="C57" s="61"/>
      <c r="D57" s="61"/>
      <c r="E57" s="61"/>
      <c r="F57" s="30"/>
      <c r="G57" s="30"/>
      <c r="H57" s="30"/>
      <c r="I57" s="30"/>
      <c r="J57" s="30"/>
      <c r="K57" s="30"/>
      <c r="L57" s="48"/>
      <c r="M57" s="62"/>
    </row>
    <row r="58" spans="2:15" s="29" customFormat="1" ht="13.5">
      <c r="B58" s="49"/>
      <c r="C58" s="61"/>
      <c r="D58" s="61"/>
      <c r="E58" s="61"/>
      <c r="F58" s="30"/>
      <c r="G58" s="30"/>
      <c r="H58" s="30"/>
      <c r="I58" s="30"/>
      <c r="J58" s="30"/>
      <c r="K58" s="30"/>
      <c r="L58" s="48"/>
      <c r="M58" s="62"/>
    </row>
    <row r="59" spans="2:15" s="29" customFormat="1" ht="13.5">
      <c r="B59" s="49"/>
      <c r="C59" s="61"/>
      <c r="D59" s="61"/>
      <c r="E59" s="61"/>
      <c r="F59" s="30"/>
      <c r="G59" s="30"/>
      <c r="H59" s="30"/>
      <c r="I59" s="30"/>
      <c r="J59" s="30"/>
      <c r="K59" s="30"/>
      <c r="L59" s="48"/>
      <c r="M59" s="62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5">SUM(F60:F60)</f>
        <v>0</v>
      </c>
      <c r="G61" s="35">
        <f t="shared" si="15"/>
        <v>0</v>
      </c>
      <c r="H61" s="35">
        <f t="shared" si="15"/>
        <v>0</v>
      </c>
      <c r="I61" s="35">
        <f t="shared" si="15"/>
        <v>0</v>
      </c>
      <c r="J61" s="35">
        <f t="shared" si="15"/>
        <v>0</v>
      </c>
      <c r="K61" s="35">
        <f t="shared" si="15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2017-01-11T11:58:27Z</dcterms:modified>
</cp:coreProperties>
</file>