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FICHA!$A$1:$O$77</definedName>
    <definedName name="_xlnm.Print_Titles" localSheetId="0">FICHA!$8:$9</definedName>
  </definedNames>
  <calcPr calcId="125725"/>
</workbook>
</file>

<file path=xl/calcChain.xml><?xml version="1.0" encoding="utf-8"?>
<calcChain xmlns="http://schemas.openxmlformats.org/spreadsheetml/2006/main">
  <c r="H63" i="4"/>
  <c r="K63" s="1"/>
  <c r="H62"/>
  <c r="K62" s="1"/>
  <c r="H19"/>
  <c r="K19" s="1"/>
  <c r="H18"/>
  <c r="K18" s="1"/>
  <c r="H28"/>
  <c r="K28" s="1"/>
  <c r="H27"/>
  <c r="K27" s="1"/>
  <c r="H26"/>
  <c r="K26" s="1"/>
  <c r="H25"/>
  <c r="K25" s="1"/>
  <c r="H24"/>
  <c r="K24" s="1"/>
  <c r="K23"/>
  <c r="H23"/>
  <c r="K22"/>
  <c r="H22"/>
  <c r="H21"/>
  <c r="K21" s="1"/>
  <c r="H20"/>
  <c r="K20" s="1"/>
  <c r="H17"/>
  <c r="K17" s="1"/>
  <c r="H64"/>
  <c r="K64" s="1"/>
  <c r="H61"/>
  <c r="K61" s="1"/>
  <c r="H60"/>
  <c r="K60" s="1"/>
  <c r="H59"/>
  <c r="K59" s="1"/>
  <c r="H58"/>
  <c r="K58" s="1"/>
  <c r="H57"/>
  <c r="K57" s="1"/>
  <c r="H56"/>
  <c r="K56" s="1"/>
  <c r="H55"/>
  <c r="K55" s="1"/>
  <c r="H54"/>
  <c r="K54" s="1"/>
  <c r="H53"/>
  <c r="K53" s="1"/>
  <c r="H52"/>
  <c r="K52" s="1"/>
  <c r="H51"/>
  <c r="K51" s="1"/>
  <c r="H43"/>
  <c r="K43" s="1"/>
  <c r="H42"/>
  <c r="K42" s="1"/>
  <c r="H41"/>
  <c r="K41" s="1"/>
  <c r="H40"/>
  <c r="K40" s="1"/>
  <c r="H39"/>
  <c r="K39" s="1"/>
  <c r="H50"/>
  <c r="K50" s="1"/>
  <c r="H49"/>
  <c r="K49" s="1"/>
  <c r="H48"/>
  <c r="K48" s="1"/>
  <c r="H47"/>
  <c r="K47" s="1"/>
  <c r="H46"/>
  <c r="K46" s="1"/>
  <c r="H45"/>
  <c r="K45" s="1"/>
  <c r="H44"/>
  <c r="K44" s="1"/>
  <c r="H38"/>
  <c r="K38" s="1"/>
  <c r="H37"/>
  <c r="K37" s="1"/>
  <c r="H36"/>
  <c r="K36" s="1"/>
  <c r="H35"/>
  <c r="K35" s="1"/>
  <c r="H34"/>
  <c r="K34" s="1"/>
  <c r="H32"/>
  <c r="K32" s="1"/>
  <c r="H33"/>
  <c r="K33" s="1"/>
  <c r="H31"/>
  <c r="K31" s="1"/>
  <c r="H30"/>
  <c r="K30" s="1"/>
  <c r="H29"/>
  <c r="K29" s="1"/>
  <c r="H16"/>
  <c r="K16" s="1"/>
  <c r="H15"/>
  <c r="K15" s="1"/>
  <c r="H14"/>
  <c r="K14" s="1"/>
  <c r="H13"/>
  <c r="K13" s="1"/>
  <c r="H12"/>
  <c r="K12" s="1"/>
  <c r="H11"/>
  <c r="K11" s="1"/>
  <c r="J67" l="1"/>
  <c r="I67"/>
  <c r="K74"/>
  <c r="J74"/>
  <c r="I74"/>
  <c r="G74"/>
  <c r="F74"/>
  <c r="H74" l="1"/>
  <c r="G67"/>
  <c r="F67"/>
  <c r="H67" l="1"/>
  <c r="K67" l="1"/>
</calcChain>
</file>

<file path=xl/sharedStrings.xml><?xml version="1.0" encoding="utf-8"?>
<sst xmlns="http://schemas.openxmlformats.org/spreadsheetml/2006/main" count="203" uniqueCount="92">
  <si>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</si>
  <si>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</si>
  <si>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</si>
  <si>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</si>
  <si>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</si>
  <si>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</si>
  <si>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</si>
  <si>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</si>
  <si>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</si>
  <si>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</si>
  <si>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</si>
  <si>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</si>
  <si>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</si>
  <si>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</si>
  <si>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</si>
  <si>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</si>
  <si>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</si>
  <si>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</si>
  <si>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</si>
  <si>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</si>
  <si>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</si>
  <si>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</si>
  <si>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</si>
  <si>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</si>
  <si>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</si>
  <si>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</si>
  <si>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</si>
  <si>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</si>
  <si>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</si>
  <si>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</si>
  <si>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</si>
  <si>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SEGURIDAD SOCIAL</t>
  </si>
  <si>
    <t>Nº DE EXPEDIENTE:  013/16/TC/06</t>
  </si>
  <si>
    <t>005 9340 12009</t>
  </si>
  <si>
    <t>005 9320 12009</t>
  </si>
  <si>
    <t>005 9310 12009</t>
  </si>
  <si>
    <t>005 9311 12101</t>
  </si>
  <si>
    <t>005 9311 12000</t>
  </si>
  <si>
    <t>003 9251 12009</t>
  </si>
  <si>
    <t>003 9231 12009</t>
  </si>
  <si>
    <t>003 4910 12009</t>
  </si>
  <si>
    <t>003 9260 13000</t>
  </si>
  <si>
    <t>003 9201 16000</t>
  </si>
  <si>
    <t>003 9200 16000</t>
  </si>
  <si>
    <t>007 9240 12101</t>
  </si>
  <si>
    <t>009 4313 12009</t>
  </si>
  <si>
    <t>010 4930 16000</t>
  </si>
  <si>
    <t>004 3343 13000</t>
  </si>
  <si>
    <t>006 3410 16000</t>
  </si>
  <si>
    <t>004 3342 13000</t>
  </si>
  <si>
    <t>003 9120 16000</t>
  </si>
  <si>
    <t>004 3341 13000</t>
  </si>
  <si>
    <t>004 3321 16000</t>
  </si>
  <si>
    <t>004 3321 13000</t>
  </si>
  <si>
    <t>004 3230 13000</t>
  </si>
  <si>
    <t>004 3200 13000</t>
  </si>
  <si>
    <t>004 3230 16000</t>
  </si>
  <si>
    <t>008 3111 13000</t>
  </si>
  <si>
    <t>008 3110 13000</t>
  </si>
  <si>
    <t>008 3111 16000</t>
  </si>
  <si>
    <t>008 3110 16000</t>
  </si>
  <si>
    <t>004 3342 16000</t>
  </si>
  <si>
    <t>009 2410 13000</t>
  </si>
  <si>
    <t>009 2410 16000</t>
  </si>
  <si>
    <t>010 4930 13000</t>
  </si>
  <si>
    <t>008 2311 13000</t>
  </si>
  <si>
    <t>007 1710 13000</t>
  </si>
  <si>
    <t>007 1710 16000</t>
  </si>
  <si>
    <t>008 2311 16000</t>
  </si>
  <si>
    <t>002 1640 13000</t>
  </si>
  <si>
    <t>002 1650 16000</t>
  </si>
  <si>
    <t>007 1630 13000</t>
  </si>
  <si>
    <t>002 1600 13000</t>
  </si>
  <si>
    <t>002 1532 13000</t>
  </si>
  <si>
    <t>002 1510 13000</t>
  </si>
  <si>
    <t>003 9260 16000</t>
  </si>
  <si>
    <t>011 1341 13000</t>
  </si>
  <si>
    <t>003 1330 12009</t>
  </si>
  <si>
    <t>003 1320 12009</t>
  </si>
  <si>
    <t>003 1300 16000</t>
  </si>
  <si>
    <t>003 1320 16000</t>
  </si>
  <si>
    <t>003 1330 16000</t>
  </si>
  <si>
    <t>003 2210 16000</t>
  </si>
  <si>
    <t>005 9310 16000</t>
  </si>
  <si>
    <t>005 9311 16000</t>
  </si>
  <si>
    <t>OTRAS RETRIBUCIONES BASICAS PERSONAL FUNCIONARIO</t>
  </si>
  <si>
    <t>COMPLEMENTO ESPECIFICO PERSONAL FUNCIONARIO</t>
  </si>
  <si>
    <t>SUELDOS DEL GRUPO A1 PERSONAL FUNCIONARIO</t>
  </si>
  <si>
    <t>RETRIBUCIONES BASICAS PERSONAL LABORAL FIJO</t>
  </si>
  <si>
    <t>REPARACIONES MANTEN.Y CONSERV.EDIFICIOS PÚBLICOS</t>
  </si>
  <si>
    <t>REPOSICIÓN EN EDIFICIOS Y OTRAS CONSTRUCCIONES</t>
  </si>
  <si>
    <t>Proyecto 2012-2-INVEN-001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</si>
</sst>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0" fontId="3" fillId="0" borderId="11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77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5">
      <c r="B6" s="3"/>
      <c r="C6" s="4"/>
      <c r="D6" s="4"/>
      <c r="E6" s="4"/>
      <c r="F6" s="5"/>
      <c r="G6" s="5"/>
      <c r="H6" s="5"/>
      <c r="O6" s="8" t="s">
        <v>32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61" t="s">
        <v>8</v>
      </c>
      <c r="C9" s="81"/>
      <c r="D9" s="81"/>
      <c r="E9" s="82"/>
      <c r="F9" s="62" t="s">
        <v>9</v>
      </c>
      <c r="G9" s="62" t="s">
        <v>10</v>
      </c>
      <c r="H9" s="62" t="s">
        <v>11</v>
      </c>
      <c r="I9" s="62" t="s">
        <v>12</v>
      </c>
      <c r="J9" s="62" t="s">
        <v>13</v>
      </c>
      <c r="K9" s="62" t="s">
        <v>14</v>
      </c>
      <c r="L9" s="63" t="s">
        <v>15</v>
      </c>
      <c r="M9" s="63" t="s">
        <v>16</v>
      </c>
      <c r="N9" s="64" t="s">
        <v>17</v>
      </c>
      <c r="O9" s="76"/>
    </row>
    <row r="10" spans="2:15" ht="8.25" customHeight="1">
      <c r="B10" s="18"/>
      <c r="C10" s="19"/>
      <c r="D10" s="19"/>
      <c r="E10" s="19"/>
      <c r="F10" s="20"/>
      <c r="G10" s="20"/>
      <c r="H10" s="20"/>
      <c r="I10" s="20"/>
      <c r="J10" s="20"/>
      <c r="K10" s="20"/>
      <c r="L10" s="21"/>
      <c r="M10" s="20"/>
      <c r="N10" s="22"/>
      <c r="O10" s="23"/>
    </row>
    <row r="11" spans="2:15" ht="13.5" customHeight="1">
      <c r="B11" s="54" t="s">
        <v>33</v>
      </c>
      <c r="C11" s="2" t="s">
        <v>85</v>
      </c>
      <c r="F11" s="55">
        <v>2030</v>
      </c>
      <c r="G11" s="55"/>
      <c r="H11" s="55">
        <f t="shared" ref="H11:H13" si="0">F11+G11</f>
        <v>2030</v>
      </c>
      <c r="I11" s="55">
        <v>1600</v>
      </c>
      <c r="J11" s="55"/>
      <c r="K11" s="55">
        <f t="shared" ref="K11:K13" si="1">H11+I11-J11</f>
        <v>3630</v>
      </c>
      <c r="L11" s="56" t="s">
        <v>25</v>
      </c>
      <c r="M11" s="55"/>
      <c r="N11" s="57"/>
      <c r="O11" s="58">
        <v>1</v>
      </c>
    </row>
    <row r="12" spans="2:15" ht="13.5" customHeight="1">
      <c r="B12" s="54" t="s">
        <v>34</v>
      </c>
      <c r="C12" s="2" t="s">
        <v>85</v>
      </c>
      <c r="F12" s="55">
        <v>29920</v>
      </c>
      <c r="G12" s="55">
        <v>16000</v>
      </c>
      <c r="H12" s="55">
        <f t="shared" si="0"/>
        <v>45920</v>
      </c>
      <c r="I12" s="55">
        <v>36500</v>
      </c>
      <c r="J12" s="55"/>
      <c r="K12" s="55">
        <f t="shared" si="1"/>
        <v>82420</v>
      </c>
      <c r="L12" s="56" t="s">
        <v>25</v>
      </c>
      <c r="M12" s="55"/>
      <c r="N12" s="57"/>
      <c r="O12" s="58">
        <v>1</v>
      </c>
    </row>
    <row r="13" spans="2:15" s="28" customFormat="1" ht="13.5" customHeight="1">
      <c r="B13" s="54" t="s">
        <v>35</v>
      </c>
      <c r="C13" s="2" t="s">
        <v>85</v>
      </c>
      <c r="D13" s="2"/>
      <c r="E13" s="2"/>
      <c r="F13" s="55">
        <v>27848</v>
      </c>
      <c r="G13" s="55">
        <v>14000</v>
      </c>
      <c r="H13" s="55">
        <f t="shared" si="0"/>
        <v>41848</v>
      </c>
      <c r="I13" s="55">
        <v>4000</v>
      </c>
      <c r="J13" s="55"/>
      <c r="K13" s="55">
        <f t="shared" si="1"/>
        <v>45848</v>
      </c>
      <c r="L13" s="56" t="s">
        <v>25</v>
      </c>
      <c r="M13" s="55"/>
      <c r="N13" s="57"/>
      <c r="O13" s="58">
        <v>1</v>
      </c>
    </row>
    <row r="14" spans="2:15" s="28" customFormat="1" ht="13.5" customHeight="1">
      <c r="B14" s="54" t="s">
        <v>36</v>
      </c>
      <c r="C14" s="2" t="s">
        <v>86</v>
      </c>
      <c r="D14" s="2"/>
      <c r="E14" s="2"/>
      <c r="F14" s="55">
        <v>44673</v>
      </c>
      <c r="G14" s="55"/>
      <c r="H14" s="55">
        <f t="shared" ref="H14" si="2">F14+G14</f>
        <v>44673</v>
      </c>
      <c r="I14" s="55"/>
      <c r="J14" s="55">
        <v>29100</v>
      </c>
      <c r="K14" s="55">
        <f t="shared" ref="K14" si="3">H14+I14-J14</f>
        <v>15573</v>
      </c>
      <c r="L14" s="56" t="s">
        <v>25</v>
      </c>
      <c r="M14" s="55"/>
      <c r="N14" s="57"/>
      <c r="O14" s="58">
        <v>1</v>
      </c>
    </row>
    <row r="15" spans="2:15" s="28" customFormat="1" ht="13.5" customHeight="1">
      <c r="B15" s="54" t="s">
        <v>37</v>
      </c>
      <c r="C15" s="2" t="s">
        <v>87</v>
      </c>
      <c r="D15" s="2"/>
      <c r="E15" s="2"/>
      <c r="F15" s="55">
        <v>13320</v>
      </c>
      <c r="G15" s="55"/>
      <c r="H15" s="55">
        <f t="shared" ref="H15:H32" si="4">F15+G15</f>
        <v>13320</v>
      </c>
      <c r="I15" s="55"/>
      <c r="J15" s="55">
        <v>13000</v>
      </c>
      <c r="K15" s="55">
        <f t="shared" ref="K15:K32" si="5">H15+I15-J15</f>
        <v>320</v>
      </c>
      <c r="L15" s="56" t="s">
        <v>25</v>
      </c>
      <c r="M15" s="55"/>
      <c r="N15" s="57"/>
      <c r="O15" s="58">
        <v>1</v>
      </c>
    </row>
    <row r="16" spans="2:15" s="28" customFormat="1" ht="13.5" customHeight="1">
      <c r="B16" s="54" t="s">
        <v>38</v>
      </c>
      <c r="C16" s="2" t="s">
        <v>85</v>
      </c>
      <c r="D16" s="2"/>
      <c r="E16" s="2"/>
      <c r="F16" s="55">
        <v>4520</v>
      </c>
      <c r="G16" s="55"/>
      <c r="H16" s="55">
        <f t="shared" si="4"/>
        <v>4520</v>
      </c>
      <c r="I16" s="55">
        <v>13000</v>
      </c>
      <c r="J16" s="55"/>
      <c r="K16" s="55">
        <f t="shared" si="5"/>
        <v>17520</v>
      </c>
      <c r="L16" s="56" t="s">
        <v>25</v>
      </c>
      <c r="M16" s="55"/>
      <c r="N16" s="57"/>
      <c r="O16" s="58">
        <v>1</v>
      </c>
    </row>
    <row r="17" spans="2:15" s="28" customFormat="1" ht="13.5" customHeight="1">
      <c r="B17" s="54" t="s">
        <v>39</v>
      </c>
      <c r="C17" s="2" t="s">
        <v>85</v>
      </c>
      <c r="D17" s="2"/>
      <c r="E17" s="2"/>
      <c r="F17" s="55">
        <v>12238</v>
      </c>
      <c r="G17" s="55">
        <v>12000</v>
      </c>
      <c r="H17" s="55">
        <f t="shared" ref="H17:H28" si="6">F17+G17</f>
        <v>24238</v>
      </c>
      <c r="I17" s="55">
        <v>19000</v>
      </c>
      <c r="J17" s="55"/>
      <c r="K17" s="55">
        <f t="shared" ref="K17:K28" si="7">H17+I17-J17</f>
        <v>43238</v>
      </c>
      <c r="L17" s="56" t="s">
        <v>25</v>
      </c>
      <c r="M17" s="55"/>
      <c r="N17" s="57"/>
      <c r="O17" s="58">
        <v>1</v>
      </c>
    </row>
    <row r="18" spans="2:15" s="28" customFormat="1" ht="13.5" customHeight="1">
      <c r="B18" s="54" t="s">
        <v>40</v>
      </c>
      <c r="C18" s="2" t="s">
        <v>85</v>
      </c>
      <c r="D18" s="2"/>
      <c r="E18" s="2"/>
      <c r="F18" s="55">
        <v>2170</v>
      </c>
      <c r="G18" s="55">
        <v>900</v>
      </c>
      <c r="H18" s="55">
        <f t="shared" ref="H18:H19" si="8">F18+G18</f>
        <v>3070</v>
      </c>
      <c r="I18" s="55">
        <v>1600</v>
      </c>
      <c r="J18" s="55"/>
      <c r="K18" s="55">
        <f t="shared" ref="K18:K19" si="9">H18+I18-J18</f>
        <v>4670</v>
      </c>
      <c r="L18" s="56" t="s">
        <v>25</v>
      </c>
      <c r="M18" s="55"/>
      <c r="N18" s="57"/>
      <c r="O18" s="58">
        <v>1</v>
      </c>
    </row>
    <row r="19" spans="2:15" s="28" customFormat="1" ht="13.5" customHeight="1">
      <c r="B19" s="54" t="s">
        <v>41</v>
      </c>
      <c r="C19" s="2" t="s">
        <v>88</v>
      </c>
      <c r="D19" s="2"/>
      <c r="E19" s="2"/>
      <c r="F19" s="55">
        <v>178776</v>
      </c>
      <c r="G19" s="55"/>
      <c r="H19" s="55">
        <f t="shared" si="8"/>
        <v>178776</v>
      </c>
      <c r="I19" s="55"/>
      <c r="J19" s="55">
        <v>55150</v>
      </c>
      <c r="K19" s="55">
        <f t="shared" si="9"/>
        <v>123626</v>
      </c>
      <c r="L19" s="56" t="s">
        <v>25</v>
      </c>
      <c r="M19" s="55"/>
      <c r="N19" s="57"/>
      <c r="O19" s="58">
        <v>1</v>
      </c>
    </row>
    <row r="20" spans="2:15" s="28" customFormat="1" ht="13.5" customHeight="1">
      <c r="B20" s="54" t="s">
        <v>42</v>
      </c>
      <c r="C20" s="2" t="s">
        <v>31</v>
      </c>
      <c r="D20" s="2"/>
      <c r="E20" s="2"/>
      <c r="F20" s="55">
        <v>173667</v>
      </c>
      <c r="G20" s="55"/>
      <c r="H20" s="55">
        <f t="shared" si="6"/>
        <v>173667</v>
      </c>
      <c r="I20" s="55"/>
      <c r="J20" s="55">
        <v>20000</v>
      </c>
      <c r="K20" s="55">
        <f t="shared" si="7"/>
        <v>153667</v>
      </c>
      <c r="L20" s="56" t="s">
        <v>25</v>
      </c>
      <c r="M20" s="55"/>
      <c r="N20" s="57"/>
      <c r="O20" s="58">
        <v>1</v>
      </c>
    </row>
    <row r="21" spans="2:15" s="28" customFormat="1" ht="13.5" customHeight="1">
      <c r="B21" s="54" t="s">
        <v>43</v>
      </c>
      <c r="C21" s="2" t="s">
        <v>31</v>
      </c>
      <c r="D21" s="2"/>
      <c r="E21" s="2"/>
      <c r="F21" s="55">
        <v>147432</v>
      </c>
      <c r="G21" s="55">
        <v>2500</v>
      </c>
      <c r="H21" s="55">
        <f t="shared" si="6"/>
        <v>149932</v>
      </c>
      <c r="I21" s="55"/>
      <c r="J21" s="55">
        <v>6000</v>
      </c>
      <c r="K21" s="55">
        <f t="shared" si="7"/>
        <v>143932</v>
      </c>
      <c r="L21" s="56" t="s">
        <v>25</v>
      </c>
      <c r="M21" s="55"/>
      <c r="N21" s="57"/>
      <c r="O21" s="58">
        <v>1</v>
      </c>
    </row>
    <row r="22" spans="2:15" s="28" customFormat="1" ht="13.5" customHeight="1">
      <c r="B22" s="54" t="s">
        <v>44</v>
      </c>
      <c r="C22" s="2" t="s">
        <v>86</v>
      </c>
      <c r="D22" s="2"/>
      <c r="E22" s="2"/>
      <c r="F22" s="55">
        <v>14269</v>
      </c>
      <c r="G22" s="55"/>
      <c r="H22" s="55">
        <f t="shared" si="6"/>
        <v>14269</v>
      </c>
      <c r="I22" s="55"/>
      <c r="J22" s="55">
        <v>6000</v>
      </c>
      <c r="K22" s="55">
        <f t="shared" si="7"/>
        <v>8269</v>
      </c>
      <c r="L22" s="56" t="s">
        <v>25</v>
      </c>
      <c r="M22" s="55"/>
      <c r="N22" s="57"/>
      <c r="O22" s="58">
        <v>1</v>
      </c>
    </row>
    <row r="23" spans="2:15" s="28" customFormat="1" ht="13.5" customHeight="1">
      <c r="B23" s="54" t="s">
        <v>45</v>
      </c>
      <c r="C23" s="2" t="s">
        <v>85</v>
      </c>
      <c r="D23" s="2"/>
      <c r="E23" s="2"/>
      <c r="F23" s="55">
        <v>2262</v>
      </c>
      <c r="G23" s="55"/>
      <c r="H23" s="55">
        <f t="shared" si="6"/>
        <v>2262</v>
      </c>
      <c r="I23" s="55">
        <v>2500</v>
      </c>
      <c r="J23" s="55"/>
      <c r="K23" s="55">
        <f t="shared" si="7"/>
        <v>4762</v>
      </c>
      <c r="L23" s="56" t="s">
        <v>25</v>
      </c>
      <c r="M23" s="55"/>
      <c r="N23" s="57"/>
      <c r="O23" s="58">
        <v>1</v>
      </c>
    </row>
    <row r="24" spans="2:15" s="28" customFormat="1" ht="13.5" customHeight="1">
      <c r="B24" s="54" t="s">
        <v>46</v>
      </c>
      <c r="C24" s="2" t="s">
        <v>31</v>
      </c>
      <c r="D24" s="2"/>
      <c r="E24" s="2"/>
      <c r="F24" s="55">
        <v>45108</v>
      </c>
      <c r="G24" s="55"/>
      <c r="H24" s="55">
        <f t="shared" si="6"/>
        <v>45108</v>
      </c>
      <c r="I24" s="55"/>
      <c r="J24" s="55">
        <v>13500</v>
      </c>
      <c r="K24" s="55">
        <f t="shared" si="7"/>
        <v>31608</v>
      </c>
      <c r="L24" s="56" t="s">
        <v>25</v>
      </c>
      <c r="M24" s="55"/>
      <c r="N24" s="57"/>
      <c r="O24" s="58">
        <v>1</v>
      </c>
    </row>
    <row r="25" spans="2:15" s="28" customFormat="1" ht="13.5" customHeight="1">
      <c r="B25" s="54" t="s">
        <v>47</v>
      </c>
      <c r="C25" s="2" t="s">
        <v>88</v>
      </c>
      <c r="D25" s="2"/>
      <c r="E25" s="2"/>
      <c r="F25" s="55">
        <v>175645</v>
      </c>
      <c r="G25" s="55"/>
      <c r="H25" s="55">
        <f t="shared" si="6"/>
        <v>175645</v>
      </c>
      <c r="I25" s="55">
        <v>8200</v>
      </c>
      <c r="J25" s="55"/>
      <c r="K25" s="55">
        <f t="shared" si="7"/>
        <v>183845</v>
      </c>
      <c r="L25" s="56" t="s">
        <v>25</v>
      </c>
      <c r="M25" s="55"/>
      <c r="N25" s="57"/>
      <c r="O25" s="58">
        <v>1</v>
      </c>
    </row>
    <row r="26" spans="2:15" s="28" customFormat="1" ht="13.5" customHeight="1">
      <c r="B26" s="54" t="s">
        <v>48</v>
      </c>
      <c r="C26" s="2" t="s">
        <v>31</v>
      </c>
      <c r="D26" s="2"/>
      <c r="E26" s="2"/>
      <c r="F26" s="55">
        <v>175620</v>
      </c>
      <c r="G26" s="55"/>
      <c r="H26" s="55">
        <f t="shared" si="6"/>
        <v>175620</v>
      </c>
      <c r="I26" s="55"/>
      <c r="J26" s="55">
        <v>17100</v>
      </c>
      <c r="K26" s="55">
        <f t="shared" si="7"/>
        <v>158520</v>
      </c>
      <c r="L26" s="56" t="s">
        <v>25</v>
      </c>
      <c r="M26" s="55"/>
      <c r="N26" s="57"/>
      <c r="O26" s="58">
        <v>1</v>
      </c>
    </row>
    <row r="27" spans="2:15" s="28" customFormat="1" ht="13.5" customHeight="1">
      <c r="B27" s="54" t="s">
        <v>49</v>
      </c>
      <c r="C27" s="2" t="s">
        <v>88</v>
      </c>
      <c r="D27" s="2"/>
      <c r="E27" s="2"/>
      <c r="F27" s="55">
        <v>750981</v>
      </c>
      <c r="G27" s="55"/>
      <c r="H27" s="55">
        <f t="shared" si="6"/>
        <v>750981</v>
      </c>
      <c r="I27" s="55">
        <v>39000</v>
      </c>
      <c r="J27" s="55"/>
      <c r="K27" s="55">
        <f t="shared" si="7"/>
        <v>789981</v>
      </c>
      <c r="L27" s="56" t="s">
        <v>25</v>
      </c>
      <c r="M27" s="55"/>
      <c r="N27" s="57"/>
      <c r="O27" s="58">
        <v>1</v>
      </c>
    </row>
    <row r="28" spans="2:15" s="28" customFormat="1" ht="13.5" customHeight="1">
      <c r="B28" s="54" t="s">
        <v>50</v>
      </c>
      <c r="C28" s="2" t="s">
        <v>31</v>
      </c>
      <c r="D28" s="2"/>
      <c r="E28" s="2"/>
      <c r="F28" s="55">
        <v>464232</v>
      </c>
      <c r="G28" s="55">
        <v>-51900</v>
      </c>
      <c r="H28" s="55">
        <f t="shared" si="6"/>
        <v>412332</v>
      </c>
      <c r="I28" s="55"/>
      <c r="J28" s="55">
        <v>28000</v>
      </c>
      <c r="K28" s="55">
        <f t="shared" si="7"/>
        <v>384332</v>
      </c>
      <c r="L28" s="56" t="s">
        <v>25</v>
      </c>
      <c r="M28" s="55"/>
      <c r="N28" s="57"/>
      <c r="O28" s="58">
        <v>1</v>
      </c>
    </row>
    <row r="29" spans="2:15" s="28" customFormat="1" ht="13.5" customHeight="1">
      <c r="B29" s="54" t="s">
        <v>51</v>
      </c>
      <c r="C29" s="2" t="s">
        <v>88</v>
      </c>
      <c r="D29" s="2"/>
      <c r="E29" s="2"/>
      <c r="F29" s="55">
        <v>163035</v>
      </c>
      <c r="G29" s="55">
        <v>21500</v>
      </c>
      <c r="H29" s="55">
        <f t="shared" si="4"/>
        <v>184535</v>
      </c>
      <c r="I29" s="55">
        <v>5000</v>
      </c>
      <c r="J29" s="55"/>
      <c r="K29" s="55">
        <f t="shared" si="5"/>
        <v>189535</v>
      </c>
      <c r="L29" s="56" t="s">
        <v>25</v>
      </c>
      <c r="M29" s="55"/>
      <c r="N29" s="57"/>
      <c r="O29" s="58">
        <v>1</v>
      </c>
    </row>
    <row r="30" spans="2:15" s="28" customFormat="1" ht="13.5" customHeight="1">
      <c r="B30" s="54" t="s">
        <v>52</v>
      </c>
      <c r="C30" s="2" t="s">
        <v>31</v>
      </c>
      <c r="D30" s="2"/>
      <c r="E30" s="2"/>
      <c r="F30" s="55">
        <v>186588</v>
      </c>
      <c r="G30" s="55">
        <v>2600</v>
      </c>
      <c r="H30" s="55">
        <f t="shared" si="4"/>
        <v>189188</v>
      </c>
      <c r="I30" s="55"/>
      <c r="J30" s="55">
        <v>13500</v>
      </c>
      <c r="K30" s="55">
        <f t="shared" si="5"/>
        <v>175688</v>
      </c>
      <c r="L30" s="56" t="s">
        <v>25</v>
      </c>
      <c r="M30" s="55"/>
      <c r="N30" s="57"/>
      <c r="O30" s="58">
        <v>1</v>
      </c>
    </row>
    <row r="31" spans="2:15" s="28" customFormat="1" ht="13.5" customHeight="1">
      <c r="B31" s="54" t="s">
        <v>53</v>
      </c>
      <c r="C31" s="2" t="s">
        <v>88</v>
      </c>
      <c r="D31" s="2"/>
      <c r="E31" s="2"/>
      <c r="F31" s="55">
        <v>182016</v>
      </c>
      <c r="G31" s="55">
        <v>8000</v>
      </c>
      <c r="H31" s="55">
        <f t="shared" si="4"/>
        <v>190016</v>
      </c>
      <c r="I31" s="55">
        <v>8500</v>
      </c>
      <c r="J31" s="55"/>
      <c r="K31" s="55">
        <f t="shared" si="5"/>
        <v>198516</v>
      </c>
      <c r="L31" s="56" t="s">
        <v>25</v>
      </c>
      <c r="M31" s="55"/>
      <c r="N31" s="57"/>
      <c r="O31" s="58">
        <v>1</v>
      </c>
    </row>
    <row r="32" spans="2:15" s="28" customFormat="1" ht="13.5" customHeight="1">
      <c r="B32" s="54" t="s">
        <v>54</v>
      </c>
      <c r="C32" s="2" t="s">
        <v>88</v>
      </c>
      <c r="D32" s="2"/>
      <c r="E32" s="2"/>
      <c r="F32" s="55">
        <v>315274</v>
      </c>
      <c r="G32" s="55">
        <v>1500</v>
      </c>
      <c r="H32" s="55">
        <f t="shared" si="4"/>
        <v>316774</v>
      </c>
      <c r="I32" s="55">
        <v>26300</v>
      </c>
      <c r="J32" s="55"/>
      <c r="K32" s="55">
        <f t="shared" si="5"/>
        <v>343074</v>
      </c>
      <c r="L32" s="56" t="s">
        <v>25</v>
      </c>
      <c r="M32" s="55"/>
      <c r="N32" s="57"/>
      <c r="O32" s="58">
        <v>1</v>
      </c>
    </row>
    <row r="33" spans="2:15" s="28" customFormat="1" ht="13.5" customHeight="1">
      <c r="B33" s="54" t="s">
        <v>55</v>
      </c>
      <c r="C33" s="2" t="s">
        <v>88</v>
      </c>
      <c r="D33" s="2"/>
      <c r="E33" s="2"/>
      <c r="F33" s="55">
        <v>122665</v>
      </c>
      <c r="G33" s="55">
        <v>3600</v>
      </c>
      <c r="H33" s="55">
        <f t="shared" ref="H33" si="10">F33+G33</f>
        <v>126265</v>
      </c>
      <c r="I33" s="55">
        <v>15250</v>
      </c>
      <c r="J33" s="55"/>
      <c r="K33" s="55">
        <f t="shared" ref="K33" si="11">H33+I33-J33</f>
        <v>141515</v>
      </c>
      <c r="L33" s="56" t="s">
        <v>25</v>
      </c>
      <c r="M33" s="55"/>
      <c r="N33" s="57"/>
      <c r="O33" s="58">
        <v>1</v>
      </c>
    </row>
    <row r="34" spans="2:15" s="28" customFormat="1" ht="13.5" customHeight="1">
      <c r="B34" s="54" t="s">
        <v>56</v>
      </c>
      <c r="C34" s="2" t="s">
        <v>31</v>
      </c>
      <c r="D34" s="2"/>
      <c r="E34" s="2"/>
      <c r="F34" s="55">
        <v>127236</v>
      </c>
      <c r="G34" s="55">
        <v>12000</v>
      </c>
      <c r="H34" s="55">
        <f t="shared" ref="H34:H50" si="12">F34+G34</f>
        <v>139236</v>
      </c>
      <c r="I34" s="55"/>
      <c r="J34" s="55">
        <v>13600</v>
      </c>
      <c r="K34" s="55">
        <f t="shared" ref="K34:K50" si="13">H34+I34-J34</f>
        <v>125636</v>
      </c>
      <c r="L34" s="56" t="s">
        <v>25</v>
      </c>
      <c r="M34" s="55"/>
      <c r="N34" s="57"/>
      <c r="O34" s="58">
        <v>1</v>
      </c>
    </row>
    <row r="35" spans="2:15" s="28" customFormat="1" ht="13.5" customHeight="1">
      <c r="B35" s="54" t="s">
        <v>57</v>
      </c>
      <c r="C35" s="2" t="s">
        <v>88</v>
      </c>
      <c r="D35" s="2"/>
      <c r="E35" s="2"/>
      <c r="F35" s="55">
        <v>252662</v>
      </c>
      <c r="G35" s="55">
        <v>14400</v>
      </c>
      <c r="H35" s="55">
        <f t="shared" si="12"/>
        <v>267062</v>
      </c>
      <c r="I35" s="55">
        <v>34800</v>
      </c>
      <c r="J35" s="55"/>
      <c r="K35" s="55">
        <f t="shared" si="13"/>
        <v>301862</v>
      </c>
      <c r="L35" s="56" t="s">
        <v>25</v>
      </c>
      <c r="M35" s="55"/>
      <c r="N35" s="57"/>
      <c r="O35" s="58">
        <v>1</v>
      </c>
    </row>
    <row r="36" spans="2:15" s="28" customFormat="1" ht="13.5" customHeight="1">
      <c r="B36" s="54" t="s">
        <v>58</v>
      </c>
      <c r="C36" s="2" t="s">
        <v>88</v>
      </c>
      <c r="D36" s="2"/>
      <c r="E36" s="2"/>
      <c r="F36" s="55">
        <v>245162</v>
      </c>
      <c r="G36" s="55"/>
      <c r="H36" s="55">
        <f t="shared" si="12"/>
        <v>245162</v>
      </c>
      <c r="I36" s="55"/>
      <c r="J36" s="55">
        <v>8000</v>
      </c>
      <c r="K36" s="55">
        <f t="shared" si="13"/>
        <v>237162</v>
      </c>
      <c r="L36" s="56" t="s">
        <v>25</v>
      </c>
      <c r="M36" s="55"/>
      <c r="N36" s="57"/>
      <c r="O36" s="58">
        <v>1</v>
      </c>
    </row>
    <row r="37" spans="2:15" s="28" customFormat="1" ht="13.5" customHeight="1">
      <c r="B37" s="54" t="s">
        <v>59</v>
      </c>
      <c r="C37" s="2" t="s">
        <v>31</v>
      </c>
      <c r="D37" s="2"/>
      <c r="E37" s="2"/>
      <c r="F37" s="55">
        <v>122148</v>
      </c>
      <c r="G37" s="55">
        <v>2000</v>
      </c>
      <c r="H37" s="55">
        <f t="shared" si="12"/>
        <v>124148</v>
      </c>
      <c r="I37" s="55"/>
      <c r="J37" s="55">
        <v>12000</v>
      </c>
      <c r="K37" s="55">
        <f t="shared" si="13"/>
        <v>112148</v>
      </c>
      <c r="L37" s="56" t="s">
        <v>25</v>
      </c>
      <c r="M37" s="55"/>
      <c r="N37" s="57"/>
      <c r="O37" s="58">
        <v>1</v>
      </c>
    </row>
    <row r="38" spans="2:15" s="28" customFormat="1" ht="13.5" customHeight="1">
      <c r="B38" s="54" t="s">
        <v>60</v>
      </c>
      <c r="C38" s="2" t="s">
        <v>31</v>
      </c>
      <c r="D38" s="2"/>
      <c r="E38" s="2"/>
      <c r="F38" s="55">
        <v>92820</v>
      </c>
      <c r="G38" s="55"/>
      <c r="H38" s="55">
        <f t="shared" si="12"/>
        <v>92820</v>
      </c>
      <c r="I38" s="55"/>
      <c r="J38" s="55">
        <v>13000</v>
      </c>
      <c r="K38" s="55">
        <f t="shared" si="13"/>
        <v>79820</v>
      </c>
      <c r="L38" s="56" t="s">
        <v>25</v>
      </c>
      <c r="M38" s="55"/>
      <c r="N38" s="57"/>
      <c r="O38" s="58">
        <v>1</v>
      </c>
    </row>
    <row r="39" spans="2:15" s="28" customFormat="1" ht="13.5" customHeight="1">
      <c r="B39" s="54" t="s">
        <v>61</v>
      </c>
      <c r="C39" s="2" t="s">
        <v>31</v>
      </c>
      <c r="D39" s="2"/>
      <c r="E39" s="2"/>
      <c r="F39" s="55">
        <v>249150</v>
      </c>
      <c r="G39" s="55"/>
      <c r="H39" s="55">
        <f t="shared" ref="H39:H43" si="14">F39+G39</f>
        <v>249150</v>
      </c>
      <c r="I39" s="55"/>
      <c r="J39" s="55">
        <v>5800</v>
      </c>
      <c r="K39" s="55">
        <f t="shared" ref="K39:K43" si="15">H39+I39-J39</f>
        <v>243350</v>
      </c>
      <c r="L39" s="56" t="s">
        <v>25</v>
      </c>
      <c r="M39" s="55"/>
      <c r="N39" s="57"/>
      <c r="O39" s="58">
        <v>1</v>
      </c>
    </row>
    <row r="40" spans="2:15" s="28" customFormat="1" ht="13.5" customHeight="1">
      <c r="B40" s="54" t="s">
        <v>62</v>
      </c>
      <c r="C40" s="2" t="s">
        <v>88</v>
      </c>
      <c r="D40" s="2"/>
      <c r="E40" s="2"/>
      <c r="F40" s="55">
        <v>131336</v>
      </c>
      <c r="G40" s="55">
        <v>4000</v>
      </c>
      <c r="H40" s="55">
        <f t="shared" si="14"/>
        <v>135336</v>
      </c>
      <c r="I40" s="55">
        <v>13700</v>
      </c>
      <c r="J40" s="55"/>
      <c r="K40" s="55">
        <f t="shared" si="15"/>
        <v>149036</v>
      </c>
      <c r="L40" s="56" t="s">
        <v>25</v>
      </c>
      <c r="M40" s="55"/>
      <c r="N40" s="57"/>
      <c r="O40" s="58">
        <v>1</v>
      </c>
    </row>
    <row r="41" spans="2:15" s="28" customFormat="1" ht="13.5" customHeight="1">
      <c r="B41" s="54" t="s">
        <v>63</v>
      </c>
      <c r="C41" s="2" t="s">
        <v>31</v>
      </c>
      <c r="D41" s="2"/>
      <c r="E41" s="2"/>
      <c r="F41" s="55">
        <v>99144</v>
      </c>
      <c r="G41" s="55">
        <v>3000</v>
      </c>
      <c r="H41" s="55">
        <f t="shared" si="14"/>
        <v>102144</v>
      </c>
      <c r="I41" s="55"/>
      <c r="J41" s="55">
        <v>10000</v>
      </c>
      <c r="K41" s="55">
        <f t="shared" si="15"/>
        <v>92144</v>
      </c>
      <c r="L41" s="56" t="s">
        <v>25</v>
      </c>
      <c r="M41" s="55"/>
      <c r="N41" s="57"/>
      <c r="O41" s="58">
        <v>1</v>
      </c>
    </row>
    <row r="42" spans="2:15" s="28" customFormat="1" ht="13.5" customHeight="1">
      <c r="B42" s="54" t="s">
        <v>64</v>
      </c>
      <c r="C42" s="2" t="s">
        <v>88</v>
      </c>
      <c r="D42" s="2"/>
      <c r="E42" s="2"/>
      <c r="F42" s="55">
        <v>97154</v>
      </c>
      <c r="G42" s="55"/>
      <c r="H42" s="55">
        <f t="shared" si="14"/>
        <v>97154</v>
      </c>
      <c r="I42" s="55"/>
      <c r="J42" s="55">
        <v>21200</v>
      </c>
      <c r="K42" s="55">
        <f t="shared" si="15"/>
        <v>75954</v>
      </c>
      <c r="L42" s="56" t="s">
        <v>25</v>
      </c>
      <c r="M42" s="55"/>
      <c r="N42" s="57"/>
      <c r="O42" s="58">
        <v>1</v>
      </c>
    </row>
    <row r="43" spans="2:15" s="28" customFormat="1" ht="13.5" customHeight="1">
      <c r="B43" s="54" t="s">
        <v>65</v>
      </c>
      <c r="C43" s="2" t="s">
        <v>88</v>
      </c>
      <c r="D43" s="2"/>
      <c r="E43" s="2"/>
      <c r="F43" s="55">
        <v>653756</v>
      </c>
      <c r="G43" s="55"/>
      <c r="H43" s="55">
        <f t="shared" si="14"/>
        <v>653756</v>
      </c>
      <c r="I43" s="55">
        <v>13200</v>
      </c>
      <c r="J43" s="55"/>
      <c r="K43" s="55">
        <f t="shared" si="15"/>
        <v>666956</v>
      </c>
      <c r="L43" s="56" t="s">
        <v>25</v>
      </c>
      <c r="M43" s="55"/>
      <c r="N43" s="57"/>
      <c r="O43" s="58">
        <v>1</v>
      </c>
    </row>
    <row r="44" spans="2:15" s="28" customFormat="1" ht="13.5" customHeight="1">
      <c r="B44" s="54" t="s">
        <v>66</v>
      </c>
      <c r="C44" s="2" t="s">
        <v>88</v>
      </c>
      <c r="D44" s="2"/>
      <c r="E44" s="2"/>
      <c r="F44" s="55">
        <v>705058</v>
      </c>
      <c r="G44" s="55">
        <v>15000</v>
      </c>
      <c r="H44" s="55">
        <f t="shared" si="12"/>
        <v>720058</v>
      </c>
      <c r="I44" s="55">
        <v>19000</v>
      </c>
      <c r="J44" s="55"/>
      <c r="K44" s="55">
        <f t="shared" si="13"/>
        <v>739058</v>
      </c>
      <c r="L44" s="56" t="s">
        <v>25</v>
      </c>
      <c r="M44" s="55"/>
      <c r="N44" s="57"/>
      <c r="O44" s="58">
        <v>1</v>
      </c>
    </row>
    <row r="45" spans="2:15" s="28" customFormat="1" ht="13.5" customHeight="1">
      <c r="B45" s="54" t="s">
        <v>67</v>
      </c>
      <c r="C45" s="2" t="s">
        <v>31</v>
      </c>
      <c r="D45" s="2"/>
      <c r="E45" s="2"/>
      <c r="F45" s="55">
        <v>272676</v>
      </c>
      <c r="G45" s="55">
        <v>5000</v>
      </c>
      <c r="H45" s="55">
        <f t="shared" si="12"/>
        <v>277676</v>
      </c>
      <c r="I45" s="55"/>
      <c r="J45" s="55">
        <v>9000</v>
      </c>
      <c r="K45" s="55">
        <f t="shared" si="13"/>
        <v>268676</v>
      </c>
      <c r="L45" s="56" t="s">
        <v>25</v>
      </c>
      <c r="M45" s="55"/>
      <c r="N45" s="57"/>
      <c r="O45" s="58">
        <v>1</v>
      </c>
    </row>
    <row r="46" spans="2:15" s="28" customFormat="1" ht="13.5" customHeight="1">
      <c r="B46" s="54" t="s">
        <v>68</v>
      </c>
      <c r="C46" s="2" t="s">
        <v>31</v>
      </c>
      <c r="D46" s="2"/>
      <c r="E46" s="2"/>
      <c r="F46" s="55">
        <v>295056</v>
      </c>
      <c r="G46" s="55"/>
      <c r="H46" s="55">
        <f t="shared" si="12"/>
        <v>295056</v>
      </c>
      <c r="I46" s="55"/>
      <c r="J46" s="55">
        <v>10000</v>
      </c>
      <c r="K46" s="55">
        <f t="shared" si="13"/>
        <v>285056</v>
      </c>
      <c r="L46" s="56" t="s">
        <v>25</v>
      </c>
      <c r="M46" s="55"/>
      <c r="N46" s="57"/>
      <c r="O46" s="58">
        <v>1</v>
      </c>
    </row>
    <row r="47" spans="2:15" s="28" customFormat="1" ht="13.5" customHeight="1">
      <c r="B47" s="54" t="s">
        <v>69</v>
      </c>
      <c r="C47" s="2" t="s">
        <v>88</v>
      </c>
      <c r="D47" s="2"/>
      <c r="E47" s="2"/>
      <c r="F47" s="55">
        <v>34741</v>
      </c>
      <c r="G47" s="55">
        <v>500</v>
      </c>
      <c r="H47" s="55">
        <f t="shared" si="12"/>
        <v>35241</v>
      </c>
      <c r="I47" s="55">
        <v>2000</v>
      </c>
      <c r="J47" s="55"/>
      <c r="K47" s="55">
        <f t="shared" si="13"/>
        <v>37241</v>
      </c>
      <c r="L47" s="56" t="s">
        <v>25</v>
      </c>
      <c r="M47" s="55"/>
      <c r="N47" s="57"/>
      <c r="O47" s="58">
        <v>1</v>
      </c>
    </row>
    <row r="48" spans="2:15" s="28" customFormat="1" ht="13.5" customHeight="1">
      <c r="B48" s="54" t="s">
        <v>70</v>
      </c>
      <c r="C48" s="2" t="s">
        <v>31</v>
      </c>
      <c r="D48" s="2"/>
      <c r="E48" s="2"/>
      <c r="F48" s="55">
        <v>50890</v>
      </c>
      <c r="G48" s="55"/>
      <c r="H48" s="55">
        <f t="shared" si="12"/>
        <v>50890</v>
      </c>
      <c r="I48" s="55"/>
      <c r="J48" s="55">
        <v>9000</v>
      </c>
      <c r="K48" s="55">
        <f t="shared" si="13"/>
        <v>41890</v>
      </c>
      <c r="L48" s="56" t="s">
        <v>25</v>
      </c>
      <c r="M48" s="55"/>
      <c r="N48" s="57"/>
      <c r="O48" s="58">
        <v>1</v>
      </c>
    </row>
    <row r="49" spans="2:15" s="28" customFormat="1" ht="13.5" customHeight="1">
      <c r="B49" s="54" t="s">
        <v>71</v>
      </c>
      <c r="C49" s="2" t="s">
        <v>88</v>
      </c>
      <c r="D49" s="2"/>
      <c r="E49" s="2"/>
      <c r="F49" s="55">
        <v>191735</v>
      </c>
      <c r="G49" s="55">
        <v>6400</v>
      </c>
      <c r="H49" s="55">
        <f t="shared" si="12"/>
        <v>198135</v>
      </c>
      <c r="I49" s="55">
        <v>7000</v>
      </c>
      <c r="J49" s="55"/>
      <c r="K49" s="55">
        <f t="shared" si="13"/>
        <v>205135</v>
      </c>
      <c r="L49" s="56" t="s">
        <v>25</v>
      </c>
      <c r="M49" s="55"/>
      <c r="N49" s="57"/>
      <c r="O49" s="58">
        <v>1</v>
      </c>
    </row>
    <row r="50" spans="2:15" s="28" customFormat="1" ht="13.5" customHeight="1">
      <c r="B50" s="54" t="s">
        <v>72</v>
      </c>
      <c r="C50" s="2" t="s">
        <v>88</v>
      </c>
      <c r="D50" s="2"/>
      <c r="E50" s="2"/>
      <c r="F50" s="55">
        <v>109477</v>
      </c>
      <c r="G50" s="55"/>
      <c r="H50" s="55">
        <f t="shared" si="12"/>
        <v>109477</v>
      </c>
      <c r="I50" s="55">
        <v>4000</v>
      </c>
      <c r="J50" s="55"/>
      <c r="K50" s="55">
        <f t="shared" si="13"/>
        <v>113477</v>
      </c>
      <c r="L50" s="56" t="s">
        <v>25</v>
      </c>
      <c r="M50" s="55"/>
      <c r="N50" s="57"/>
      <c r="O50" s="58">
        <v>1</v>
      </c>
    </row>
    <row r="51" spans="2:15" s="28" customFormat="1" ht="13.5" customHeight="1">
      <c r="B51" s="54" t="s">
        <v>73</v>
      </c>
      <c r="C51" s="2" t="s">
        <v>88</v>
      </c>
      <c r="D51" s="2"/>
      <c r="E51" s="2"/>
      <c r="F51" s="55">
        <v>106705</v>
      </c>
      <c r="G51" s="55"/>
      <c r="H51" s="55">
        <f t="shared" ref="H51:H64" si="16">F51+G51</f>
        <v>106705</v>
      </c>
      <c r="I51" s="55">
        <v>8900</v>
      </c>
      <c r="J51" s="55"/>
      <c r="K51" s="55">
        <f t="shared" ref="K51:K64" si="17">H51+I51-J51</f>
        <v>115605</v>
      </c>
      <c r="L51" s="56" t="s">
        <v>25</v>
      </c>
      <c r="M51" s="55"/>
      <c r="N51" s="57"/>
      <c r="O51" s="58">
        <v>1</v>
      </c>
    </row>
    <row r="52" spans="2:15" s="28" customFormat="1" ht="13.5" customHeight="1">
      <c r="B52" s="54" t="s">
        <v>74</v>
      </c>
      <c r="C52" s="2" t="s">
        <v>88</v>
      </c>
      <c r="D52" s="2"/>
      <c r="E52" s="2"/>
      <c r="F52" s="55">
        <v>138438</v>
      </c>
      <c r="G52" s="55"/>
      <c r="H52" s="55">
        <f t="shared" si="16"/>
        <v>138438</v>
      </c>
      <c r="I52" s="55">
        <v>15200</v>
      </c>
      <c r="J52" s="55"/>
      <c r="K52" s="55">
        <f t="shared" si="17"/>
        <v>153638</v>
      </c>
      <c r="L52" s="56" t="s">
        <v>25</v>
      </c>
      <c r="M52" s="55"/>
      <c r="N52" s="57"/>
      <c r="O52" s="58">
        <v>1</v>
      </c>
    </row>
    <row r="53" spans="2:15" s="28" customFormat="1" ht="13.5" customHeight="1">
      <c r="B53" s="54" t="s">
        <v>75</v>
      </c>
      <c r="C53" s="2" t="s">
        <v>31</v>
      </c>
      <c r="D53" s="2"/>
      <c r="E53" s="2"/>
      <c r="F53" s="55">
        <v>104232</v>
      </c>
      <c r="G53" s="55"/>
      <c r="H53" s="55">
        <f t="shared" si="16"/>
        <v>104232</v>
      </c>
      <c r="I53" s="55"/>
      <c r="J53" s="55">
        <v>15200</v>
      </c>
      <c r="K53" s="55">
        <f t="shared" si="17"/>
        <v>89032</v>
      </c>
      <c r="L53" s="56" t="s">
        <v>25</v>
      </c>
      <c r="M53" s="55"/>
      <c r="N53" s="57"/>
      <c r="O53" s="58">
        <v>1</v>
      </c>
    </row>
    <row r="54" spans="2:15" s="28" customFormat="1" ht="13.5" customHeight="1">
      <c r="B54" s="54" t="s">
        <v>76</v>
      </c>
      <c r="C54" s="2" t="s">
        <v>88</v>
      </c>
      <c r="D54" s="2"/>
      <c r="E54" s="2"/>
      <c r="F54" s="55">
        <v>100159</v>
      </c>
      <c r="G54" s="55">
        <v>1400</v>
      </c>
      <c r="H54" s="55">
        <f t="shared" si="16"/>
        <v>101559</v>
      </c>
      <c r="I54" s="55">
        <v>4300</v>
      </c>
      <c r="J54" s="55"/>
      <c r="K54" s="55">
        <f t="shared" si="17"/>
        <v>105859</v>
      </c>
      <c r="L54" s="56" t="s">
        <v>25</v>
      </c>
      <c r="M54" s="55"/>
      <c r="N54" s="57"/>
      <c r="O54" s="58">
        <v>1</v>
      </c>
    </row>
    <row r="55" spans="2:15" s="28" customFormat="1" ht="13.5" customHeight="1">
      <c r="B55" s="54" t="s">
        <v>77</v>
      </c>
      <c r="C55" s="2" t="s">
        <v>85</v>
      </c>
      <c r="D55" s="2"/>
      <c r="E55" s="2"/>
      <c r="F55" s="55">
        <v>26048</v>
      </c>
      <c r="G55" s="55"/>
      <c r="H55" s="55">
        <f t="shared" si="16"/>
        <v>26048</v>
      </c>
      <c r="I55" s="55">
        <v>25600</v>
      </c>
      <c r="J55" s="55"/>
      <c r="K55" s="55">
        <f t="shared" si="17"/>
        <v>51648</v>
      </c>
      <c r="L55" s="56" t="s">
        <v>25</v>
      </c>
      <c r="M55" s="55"/>
      <c r="N55" s="57"/>
      <c r="O55" s="58">
        <v>1</v>
      </c>
    </row>
    <row r="56" spans="2:15" s="28" customFormat="1" ht="13.5" customHeight="1">
      <c r="B56" s="54" t="s">
        <v>78</v>
      </c>
      <c r="C56" s="2" t="s">
        <v>85</v>
      </c>
      <c r="D56" s="2"/>
      <c r="E56" s="2"/>
      <c r="F56" s="55">
        <v>249254</v>
      </c>
      <c r="G56" s="55"/>
      <c r="H56" s="55">
        <f t="shared" si="16"/>
        <v>249254</v>
      </c>
      <c r="I56" s="55">
        <v>106000</v>
      </c>
      <c r="J56" s="55"/>
      <c r="K56" s="55">
        <f t="shared" si="17"/>
        <v>355254</v>
      </c>
      <c r="L56" s="56" t="s">
        <v>25</v>
      </c>
      <c r="M56" s="55"/>
      <c r="N56" s="57"/>
      <c r="O56" s="58">
        <v>1</v>
      </c>
    </row>
    <row r="57" spans="2:15" s="28" customFormat="1" ht="13.5" customHeight="1">
      <c r="B57" s="54" t="s">
        <v>79</v>
      </c>
      <c r="C57" s="2" t="s">
        <v>31</v>
      </c>
      <c r="D57" s="2"/>
      <c r="E57" s="2"/>
      <c r="F57" s="55">
        <v>48444</v>
      </c>
      <c r="G57" s="55"/>
      <c r="H57" s="55">
        <f t="shared" si="16"/>
        <v>48444</v>
      </c>
      <c r="I57" s="55"/>
      <c r="J57" s="55">
        <v>9000</v>
      </c>
      <c r="K57" s="55">
        <f t="shared" si="17"/>
        <v>39444</v>
      </c>
      <c r="L57" s="56" t="s">
        <v>25</v>
      </c>
      <c r="M57" s="55"/>
      <c r="N57" s="57"/>
      <c r="O57" s="58">
        <v>1</v>
      </c>
    </row>
    <row r="58" spans="2:15" s="28" customFormat="1" ht="13.5" customHeight="1">
      <c r="B58" s="54" t="s">
        <v>80</v>
      </c>
      <c r="C58" s="2" t="s">
        <v>31</v>
      </c>
      <c r="D58" s="2"/>
      <c r="E58" s="2"/>
      <c r="F58" s="55">
        <v>1294608</v>
      </c>
      <c r="G58" s="55"/>
      <c r="H58" s="55">
        <f t="shared" si="16"/>
        <v>1294608</v>
      </c>
      <c r="I58" s="55"/>
      <c r="J58" s="55">
        <v>27000</v>
      </c>
      <c r="K58" s="55">
        <f t="shared" si="17"/>
        <v>1267608</v>
      </c>
      <c r="L58" s="56" t="s">
        <v>25</v>
      </c>
      <c r="M58" s="55"/>
      <c r="N58" s="57"/>
      <c r="O58" s="58">
        <v>1</v>
      </c>
    </row>
    <row r="59" spans="2:15" s="28" customFormat="1" ht="13.5" customHeight="1">
      <c r="B59" s="54" t="s">
        <v>81</v>
      </c>
      <c r="C59" s="2" t="s">
        <v>31</v>
      </c>
      <c r="D59" s="2"/>
      <c r="E59" s="2"/>
      <c r="F59" s="55">
        <v>168588</v>
      </c>
      <c r="G59" s="55"/>
      <c r="H59" s="55">
        <f t="shared" si="16"/>
        <v>168588</v>
      </c>
      <c r="I59" s="55"/>
      <c r="J59" s="55">
        <v>25000</v>
      </c>
      <c r="K59" s="55">
        <f t="shared" si="17"/>
        <v>143588</v>
      </c>
      <c r="L59" s="56" t="s">
        <v>25</v>
      </c>
      <c r="M59" s="55"/>
      <c r="N59" s="57"/>
      <c r="O59" s="58">
        <v>1</v>
      </c>
    </row>
    <row r="60" spans="2:15" s="28" customFormat="1" ht="13.5" customHeight="1">
      <c r="B60" s="54" t="s">
        <v>82</v>
      </c>
      <c r="C60" s="2" t="s">
        <v>31</v>
      </c>
      <c r="D60" s="2"/>
      <c r="E60" s="2"/>
      <c r="F60" s="55">
        <v>100000</v>
      </c>
      <c r="G60" s="55"/>
      <c r="H60" s="55">
        <f t="shared" si="16"/>
        <v>100000</v>
      </c>
      <c r="I60" s="55"/>
      <c r="J60" s="55">
        <v>18000</v>
      </c>
      <c r="K60" s="55">
        <f t="shared" si="17"/>
        <v>82000</v>
      </c>
      <c r="L60" s="56" t="s">
        <v>25</v>
      </c>
      <c r="M60" s="55"/>
      <c r="N60" s="57"/>
      <c r="O60" s="58">
        <v>1</v>
      </c>
    </row>
    <row r="61" spans="2:15" s="28" customFormat="1" ht="13.5" customHeight="1">
      <c r="B61" s="54" t="s">
        <v>83</v>
      </c>
      <c r="C61" s="2" t="s">
        <v>31</v>
      </c>
      <c r="D61" s="2"/>
      <c r="E61" s="2"/>
      <c r="F61" s="55">
        <v>161340</v>
      </c>
      <c r="G61" s="55">
        <v>10000</v>
      </c>
      <c r="H61" s="55">
        <f t="shared" si="16"/>
        <v>171340</v>
      </c>
      <c r="I61" s="55"/>
      <c r="J61" s="55">
        <v>15000</v>
      </c>
      <c r="K61" s="55">
        <f t="shared" si="17"/>
        <v>156340</v>
      </c>
      <c r="L61" s="56" t="s">
        <v>25</v>
      </c>
      <c r="M61" s="55"/>
      <c r="N61" s="57"/>
      <c r="O61" s="58">
        <v>1</v>
      </c>
    </row>
    <row r="62" spans="2:15" s="28" customFormat="1" ht="13.5" customHeight="1">
      <c r="B62" s="54" t="s">
        <v>84</v>
      </c>
      <c r="C62" s="2" t="s">
        <v>31</v>
      </c>
      <c r="D62" s="2"/>
      <c r="E62" s="2"/>
      <c r="F62" s="55">
        <v>23568</v>
      </c>
      <c r="G62" s="55"/>
      <c r="H62" s="55">
        <f t="shared" ref="H62:H63" si="18">F62+G62</f>
        <v>23568</v>
      </c>
      <c r="I62" s="55"/>
      <c r="J62" s="55">
        <v>12000</v>
      </c>
      <c r="K62" s="55">
        <f t="shared" ref="K62:K63" si="19">H62+I62-J62</f>
        <v>11568</v>
      </c>
      <c r="L62" s="56" t="s">
        <v>25</v>
      </c>
      <c r="M62" s="55"/>
      <c r="N62" s="57"/>
      <c r="O62" s="58">
        <v>1</v>
      </c>
    </row>
    <row r="63" spans="2:15" s="28" customFormat="1" ht="13.5" customHeight="1">
      <c r="B63" s="54">
        <v>4323021200</v>
      </c>
      <c r="C63" s="2" t="s">
        <v>89</v>
      </c>
      <c r="D63" s="2"/>
      <c r="E63" s="2"/>
      <c r="F63" s="55">
        <v>66000</v>
      </c>
      <c r="G63" s="55"/>
      <c r="H63" s="55">
        <f t="shared" si="18"/>
        <v>66000</v>
      </c>
      <c r="I63" s="55"/>
      <c r="J63" s="55">
        <v>6414.16</v>
      </c>
      <c r="K63" s="55">
        <f t="shared" si="19"/>
        <v>59585.84</v>
      </c>
      <c r="L63" s="56" t="s">
        <v>25</v>
      </c>
      <c r="M63" s="55"/>
      <c r="N63" s="57"/>
      <c r="O63" s="58">
        <v>2</v>
      </c>
    </row>
    <row r="64" spans="2:15" s="28" customFormat="1" ht="13.5" customHeight="1">
      <c r="B64" s="54">
        <v>4323063200</v>
      </c>
      <c r="C64" s="2" t="s">
        <v>90</v>
      </c>
      <c r="D64" s="2"/>
      <c r="E64" s="2"/>
      <c r="F64" s="55">
        <v>0</v>
      </c>
      <c r="G64" s="55"/>
      <c r="H64" s="55">
        <f t="shared" si="16"/>
        <v>0</v>
      </c>
      <c r="I64" s="55">
        <v>6414.16</v>
      </c>
      <c r="J64" s="55"/>
      <c r="K64" s="55">
        <f t="shared" si="17"/>
        <v>6414.16</v>
      </c>
      <c r="L64" s="56" t="s">
        <v>25</v>
      </c>
      <c r="M64" s="55"/>
      <c r="N64" s="57"/>
      <c r="O64" s="58">
        <v>2</v>
      </c>
    </row>
    <row r="65" spans="2:15" s="28" customFormat="1" ht="13.5" customHeight="1">
      <c r="B65" s="54"/>
      <c r="C65" s="2" t="s">
        <v>91</v>
      </c>
      <c r="D65" s="2"/>
      <c r="E65" s="2"/>
      <c r="F65" s="55"/>
      <c r="G65" s="55"/>
      <c r="H65" s="55"/>
      <c r="I65" s="55"/>
      <c r="J65" s="55"/>
      <c r="K65" s="55"/>
      <c r="L65" s="56"/>
      <c r="M65" s="55"/>
      <c r="N65" s="57"/>
      <c r="O65" s="58"/>
    </row>
    <row r="66" spans="2:15" s="1" customFormat="1" ht="13.5">
      <c r="B66" s="27"/>
      <c r="C66" s="2"/>
      <c r="D66" s="2"/>
      <c r="E66" s="2"/>
      <c r="F66" s="24"/>
      <c r="G66" s="24"/>
      <c r="H66" s="24"/>
      <c r="I66" s="24"/>
      <c r="J66" s="24"/>
      <c r="K66" s="24"/>
      <c r="L66" s="25"/>
      <c r="M66" s="24"/>
      <c r="N66" s="26"/>
      <c r="O66" s="31"/>
    </row>
    <row r="67" spans="2:15">
      <c r="B67" s="32"/>
      <c r="C67" s="83" t="s">
        <v>18</v>
      </c>
      <c r="D67" s="83"/>
      <c r="E67" s="84"/>
      <c r="F67" s="59">
        <f t="shared" ref="F67:K67" si="20">SUM(F11:F66)</f>
        <v>9551874</v>
      </c>
      <c r="G67" s="59">
        <f t="shared" si="20"/>
        <v>104400</v>
      </c>
      <c r="H67" s="59">
        <f t="shared" si="20"/>
        <v>9656274</v>
      </c>
      <c r="I67" s="60">
        <f t="shared" si="20"/>
        <v>440564.16</v>
      </c>
      <c r="J67" s="60">
        <f t="shared" si="20"/>
        <v>440564.16</v>
      </c>
      <c r="K67" s="59">
        <f t="shared" si="20"/>
        <v>9656274</v>
      </c>
      <c r="L67" s="33"/>
      <c r="M67" s="34"/>
      <c r="N67" s="35"/>
    </row>
    <row r="68" spans="2:15">
      <c r="B68" s="19"/>
      <c r="C68" s="19"/>
      <c r="D68" s="19"/>
      <c r="E68" s="19"/>
      <c r="F68" s="36"/>
      <c r="G68" s="36"/>
      <c r="H68" s="36"/>
      <c r="I68" s="36"/>
      <c r="J68" s="36"/>
      <c r="K68" s="36"/>
      <c r="L68" s="37"/>
    </row>
    <row r="69" spans="2:15">
      <c r="B69" s="30"/>
      <c r="C69" s="30"/>
      <c r="D69" s="30"/>
      <c r="E69" s="30"/>
      <c r="F69" s="38"/>
      <c r="G69" s="38"/>
      <c r="H69" s="38"/>
      <c r="I69" s="38"/>
      <c r="J69" s="38"/>
      <c r="K69" s="38"/>
      <c r="L69" s="39"/>
    </row>
    <row r="70" spans="2:15" s="14" customFormat="1">
      <c r="B70" s="10" t="s">
        <v>19</v>
      </c>
      <c r="C70" s="79" t="s">
        <v>27</v>
      </c>
      <c r="D70" s="79"/>
      <c r="E70" s="80"/>
      <c r="F70" s="11" t="s">
        <v>28</v>
      </c>
      <c r="G70" s="11" t="s">
        <v>5</v>
      </c>
      <c r="H70" s="11" t="s">
        <v>29</v>
      </c>
      <c r="I70" s="40" t="s">
        <v>7</v>
      </c>
      <c r="J70" s="40"/>
      <c r="K70" s="11" t="s">
        <v>28</v>
      </c>
      <c r="L70" s="13" t="s">
        <v>0</v>
      </c>
      <c r="M70" s="77" t="s">
        <v>20</v>
      </c>
    </row>
    <row r="71" spans="2:15" s="14" customFormat="1">
      <c r="B71" s="15" t="s">
        <v>8</v>
      </c>
      <c r="C71" s="81"/>
      <c r="D71" s="81"/>
      <c r="E71" s="82"/>
      <c r="F71" s="16" t="s">
        <v>9</v>
      </c>
      <c r="G71" s="16" t="s">
        <v>10</v>
      </c>
      <c r="H71" s="16" t="s">
        <v>11</v>
      </c>
      <c r="I71" s="41" t="s">
        <v>21</v>
      </c>
      <c r="J71" s="41" t="s">
        <v>22</v>
      </c>
      <c r="K71" s="16" t="s">
        <v>30</v>
      </c>
      <c r="L71" s="17" t="s">
        <v>15</v>
      </c>
      <c r="M71" s="78"/>
    </row>
    <row r="72" spans="2:15" s="28" customFormat="1" ht="13.5">
      <c r="B72" s="42"/>
      <c r="C72" s="43"/>
      <c r="D72" s="43"/>
      <c r="E72" s="43"/>
      <c r="F72" s="44"/>
      <c r="G72" s="44"/>
      <c r="H72" s="44"/>
      <c r="I72" s="44"/>
      <c r="J72" s="44"/>
      <c r="K72" s="44"/>
      <c r="L72" s="45"/>
      <c r="M72" s="46"/>
    </row>
    <row r="73" spans="2:15" s="28" customFormat="1" ht="13.5">
      <c r="B73" s="48"/>
      <c r="F73" s="29"/>
      <c r="G73" s="29"/>
      <c r="H73" s="29"/>
      <c r="I73" s="29"/>
      <c r="J73" s="29"/>
      <c r="K73" s="29"/>
      <c r="L73" s="47"/>
      <c r="M73" s="23"/>
    </row>
    <row r="74" spans="2:15" ht="13.5">
      <c r="B74" s="32"/>
      <c r="C74" s="49"/>
      <c r="D74" s="49" t="s">
        <v>18</v>
      </c>
      <c r="E74" s="49"/>
      <c r="F74" s="34">
        <f t="shared" ref="F74:K74" si="21">SUM(F73:F73)</f>
        <v>0</v>
      </c>
      <c r="G74" s="34">
        <f t="shared" si="21"/>
        <v>0</v>
      </c>
      <c r="H74" s="34">
        <f t="shared" si="21"/>
        <v>0</v>
      </c>
      <c r="I74" s="34">
        <f t="shared" si="21"/>
        <v>0</v>
      </c>
      <c r="J74" s="34">
        <f t="shared" si="21"/>
        <v>0</v>
      </c>
      <c r="K74" s="34">
        <f t="shared" si="21"/>
        <v>0</v>
      </c>
      <c r="L74" s="50"/>
      <c r="M74" s="51"/>
    </row>
    <row r="75" spans="2:15">
      <c r="B75" s="19"/>
      <c r="C75" s="19"/>
      <c r="D75" s="19"/>
      <c r="E75" s="19"/>
      <c r="F75" s="36"/>
      <c r="G75" s="36"/>
      <c r="H75" s="36"/>
      <c r="I75" s="36"/>
      <c r="J75" s="36"/>
      <c r="K75" s="36"/>
      <c r="L75" s="52"/>
    </row>
    <row r="76" spans="2:15" ht="12.75" customHeight="1">
      <c r="B76" s="66" t="s">
        <v>23</v>
      </c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8"/>
    </row>
    <row r="77" spans="2:15"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1"/>
    </row>
  </sheetData>
  <mergeCells count="9">
    <mergeCell ref="M3:O3"/>
    <mergeCell ref="B76:M77"/>
    <mergeCell ref="M8:N8"/>
    <mergeCell ref="B4:O4"/>
    <mergeCell ref="O8:O9"/>
    <mergeCell ref="M70:M71"/>
    <mergeCell ref="C8:E9"/>
    <mergeCell ref="C70:E71"/>
    <mergeCell ref="C67:E67"/>
  </mergeCells>
  <phoneticPr fontId="0" type="noConversion"/>
  <pageMargins left="0" right="0" top="7.874015748031496E-2" bottom="0" header="7.874015748031496E-2" footer="0"/>
  <pageSetup paperSize="9" scale="68" orientation="landscape" horizontalDpi="300" verticalDpi="300" r:id="rId1"/>
  <headerFooter alignWithMargins="0"/>
  <rowBreaks count="1" manualBreakCount="1">
    <brk id="60" max="14" man="1"/>
  </rowBreaks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FICHA</vt:lpstr>
      <vt:lpstr>Hoja 3</vt:lpstr>
      <vt:lpstr>FICHA!Área_de_impresión</vt:lpstr>
      <vt:lpstr>FICHA!Títulos_a_imprimir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2016-04-29T11:04:33Z</cp:lastPrinted>
  <dcterms:created xsi:type="dcterms:W3CDTF">2001-02-01T09:10:38Z</dcterms:created>
  <dcterms:modified xsi:type="dcterms:W3CDTF">2017-01-11T11:53:37Z</dcterms:modified>
</cp:coreProperties>
</file>