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erto\Documents\1Temporales\"/>
    </mc:Choice>
  </mc:AlternateContent>
  <xr:revisionPtr revIDLastSave="0" documentId="8_{7D6BE0E4-10F5-4980-9CE3-4126AD0EEAE6}" xr6:coauthVersionLast="47" xr6:coauthVersionMax="47" xr10:uidLastSave="{00000000-0000-0000-0000-000000000000}"/>
  <bookViews>
    <workbookView xWindow="-120" yWindow="-120" windowWidth="29040" windowHeight="15720" xr2:uid="{55F5F783-DA30-4409-A922-87DADC9E488B}"/>
  </bookViews>
  <sheets>
    <sheet name="INGRESOS 2025-2028" sheetId="1" r:id="rId1"/>
  </sheets>
  <externalReferences>
    <externalReference r:id="rId2"/>
  </externalReferences>
  <definedNames>
    <definedName name="_">#REF!,#REF!,#REF!,#REF!</definedName>
    <definedName name="__">#REF!,#REF!,#REF!,#REF!</definedName>
    <definedName name="___">#REF!,#REF!,#REF!,#REF!</definedName>
    <definedName name="___PyG1997">#REF!</definedName>
    <definedName name="___PyG1998">#REF!</definedName>
    <definedName name="___PyG1999">#REF!</definedName>
    <definedName name="___PyG2000">#REF!</definedName>
    <definedName name="___PyG2001">#REF!</definedName>
    <definedName name="___UAE16">#REF!,#REF!,#REF!,#REF!,#REF!</definedName>
    <definedName name="__PyG1997">#REF!</definedName>
    <definedName name="__PyG1998">#REF!</definedName>
    <definedName name="__PyG1999">#REF!</definedName>
    <definedName name="__PyG2000">#REF!</definedName>
    <definedName name="__PyG2001">#REF!</definedName>
    <definedName name="__UAE16">#REF!,#REF!,#REF!,#REF!,#REF!</definedName>
    <definedName name="_1_">#REF!,#REF!,#REF!,#REF!</definedName>
    <definedName name="_2_">#REF!,#REF!,#REF!,#REF!,#REF!</definedName>
    <definedName name="_xlnm._FilterDatabase" localSheetId="0" hidden="1">'INGRESOS 2025-2028'!$A$1:$G$78</definedName>
    <definedName name="_PyG1997">#REF!</definedName>
    <definedName name="_PyG1998">#REF!</definedName>
    <definedName name="_PyG1999">#REF!</definedName>
    <definedName name="_PyG2000">#REF!</definedName>
    <definedName name="_PyG2001">#REF!</definedName>
    <definedName name="_UAE16">#REF!,#REF!,#REF!,#REF!,#REF!</definedName>
    <definedName name="ACTIVO_CIRCULANTE">#REF!</definedName>
    <definedName name="ADIOS">#REF!,#REF!,#REF!,#REF!</definedName>
    <definedName name="_xlnm.Print_Area" localSheetId="0">'INGRESOS 2025-2028'!$A$1:$G$74</definedName>
    <definedName name="BalSAb1997">#REF!</definedName>
    <definedName name="BalSAb1998">#REF!</definedName>
    <definedName name="BalSAb1999">#REF!</definedName>
    <definedName name="BalSAb2000">#REF!</definedName>
    <definedName name="BalSAb2001">#REF!</definedName>
    <definedName name="BalSit1997">#REF!</definedName>
    <definedName name="Balsit1998">#REF!</definedName>
    <definedName name="Balsit1999">#REF!</definedName>
    <definedName name="BalSit2000">#REF!</definedName>
    <definedName name="BalSit2001">#REF!</definedName>
    <definedName name="CONINT">#REF!,#REF!,#REF!,#REF!,#REF!</definedName>
    <definedName name="CONT92">#REF!,#REF!,#REF!,#REF!,#REF!,#REF!</definedName>
    <definedName name="CONT93">#REF!,#REF!,#REF!,#REF!,#REF!,#REF!,#REF!,#REF!,#REF!</definedName>
    <definedName name="CONT94">#REF!,#REF!,#REF!,#REF!,#REF!,#REF!,#REF!,#REF!,#REF!,#REF!</definedName>
    <definedName name="CONT95">#REF!,#REF!,#REF!,#REF!,#REF!,#REF!,#REF!</definedName>
    <definedName name="CONT96">#REF!,#REF!,#REF!,#REF!,#REF!,#REF!,#REF!,#REF!,#REF!,#REF!</definedName>
    <definedName name="CtaRes1997">#REF!</definedName>
    <definedName name="CtaRes1998">#REF!</definedName>
    <definedName name="CtaRes1999">#REF!</definedName>
    <definedName name="CtaRes2000">#REF!</definedName>
    <definedName name="CtaRes2001">#REF!</definedName>
    <definedName name="EDIPOL">#REF!,#REF!,#REF!,#REF!,#REF!</definedName>
    <definedName name="ESTOY">#REF!</definedName>
    <definedName name="ez">#REF!</definedName>
    <definedName name="FE">#REF!</definedName>
    <definedName name="GPMet031207">#REF!</definedName>
    <definedName name="GPMet041207_1">#REF!</definedName>
    <definedName name="GPMet041207_2">#REF!</definedName>
    <definedName name="GPMet041207_3">#REF!</definedName>
    <definedName name="GPMet051207">#REF!</definedName>
    <definedName name="HOLA">#REF!,#REF!,#REF!,#REF!</definedName>
    <definedName name="JUAN" localSheetId="0" hidden="1">{#N/A,#N/A,TRUE,"Inversiones";#N/A,#N/A,TRUE,"Financiación";#N/A,#N/A,TRUE,"Convenios"}</definedName>
    <definedName name="JUAN" hidden="1">{#N/A,#N/A,TRUE,"Inversiones";#N/A,#N/A,TRUE,"Financiación";#N/A,#N/A,TRUE,"Convenios"}</definedName>
    <definedName name="JUAN1" localSheetId="0" hidden="1">{#N/A,#N/A,TRUE,"Inversiones";#N/A,#N/A,TRUE,"Financiación";#N/A,#N/A,TRUE,"Convenios"}</definedName>
    <definedName name="JUAN1" hidden="1">{#N/A,#N/A,TRUE,"Inversiones";#N/A,#N/A,TRUE,"Financiación";#N/A,#N/A,TRUE,"Convenios"}</definedName>
    <definedName name="LAERMI">#REF!,#REF!,#REF!,#REF!</definedName>
    <definedName name="LASDEL">#REF!,#REF!,#REF!,#REF!</definedName>
    <definedName name="LiqEconPpto1997">#REF!</definedName>
    <definedName name="LiqEcPpoI1999">#REF!</definedName>
    <definedName name="LiqEcPptG1997">#REF!</definedName>
    <definedName name="LiqEcPptG1998">#REF!</definedName>
    <definedName name="LiqEcPptG1999">#REF!</definedName>
    <definedName name="LiqEcPptG2000">#REF!</definedName>
    <definedName name="LiqEcPptG2001">#REF!</definedName>
    <definedName name="LiqEcPptI1997">#REF!</definedName>
    <definedName name="LiqEcPptI1998">#REF!</definedName>
    <definedName name="LiqEcPptI1999">#REF!</definedName>
    <definedName name="LiqEcPptI2000">#REF!</definedName>
    <definedName name="LiqEcPptI2001">#REF!</definedName>
    <definedName name="LiqEcPpto1997">#REF!</definedName>
    <definedName name="LiqEcPpto1998">#REF!</definedName>
    <definedName name="LiqEcPpto1999">#REF!</definedName>
    <definedName name="LiqEcPpto2000">#REF!</definedName>
    <definedName name="LiqEcPpto2001">#REF!</definedName>
    <definedName name="LiqPCerr1997">#REF!</definedName>
    <definedName name="LiqPCerr1998">#REF!</definedName>
    <definedName name="LiqPCerr1999">#REF!</definedName>
    <definedName name="LiqPCerr2000">#REF!</definedName>
    <definedName name="LiqPCerr2001">#REF!</definedName>
    <definedName name="OTRO">#REF!,#REF!,#REF!,#REF!,#REF!,#REF!,#REF!,#REF!,#REF!,#REF!</definedName>
    <definedName name="OTRO2">#REF!,#REF!,#REF!,#REF!,#REF!</definedName>
    <definedName name="Otros1997">#REF!</definedName>
    <definedName name="Otros1998">#REF!</definedName>
    <definedName name="Otros1999">#REF!</definedName>
    <definedName name="Otros2000">#REF!</definedName>
    <definedName name="Otros2001">#REF!</definedName>
    <definedName name="PARCOL">#REF!,#REF!,#REF!,#REF!,#REF!</definedName>
    <definedName name="PEPE" localSheetId="0" hidden="1">{#N/A,#N/A,TRUE,"Inversiones";#N/A,#N/A,TRUE,"Financiación";#N/A,#N/A,TRUE,"Convenios"}</definedName>
    <definedName name="PEPE" hidden="1">{#N/A,#N/A,TRUE,"Inversiones";#N/A,#N/A,TRUE,"Financiación";#N/A,#N/A,TRUE,"Convenios"}</definedName>
    <definedName name="PEPITO" localSheetId="0" hidden="1">{#N/A,#N/A,TRUE,"Inversiones";#N/A,#N/A,TRUE,"Financiación";#N/A,#N/A,TRUE,"Convenios"}</definedName>
    <definedName name="PEPITO" hidden="1">{#N/A,#N/A,TRUE,"Inversiones";#N/A,#N/A,TRUE,"Financiación";#N/A,#N/A,TRUE,"Convenios"}</definedName>
    <definedName name="Presupuesto_2002_2001">#REF!</definedName>
    <definedName name="RdoPresRT1997">#REF!</definedName>
    <definedName name="RdoPresRT1998">#REF!</definedName>
    <definedName name="RdoPresRT1999">#REF!</definedName>
    <definedName name="RdoPresRT2000">#REF!</definedName>
    <definedName name="RdoPresRT2001">#REF!</definedName>
    <definedName name="RECA92">#REF!,#REF!,#REF!,#REF!</definedName>
    <definedName name="RECA93">#REF!,#REF!,#REF!,#REF!,#REF!,#REF!,#REF!,#REF!,#REF!</definedName>
    <definedName name="RECA94">#REF!,#REF!,#REF!,#REF!,#REF!,#REF!,#REF!,#REF!</definedName>
    <definedName name="RECA95">#REF!,#REF!,#REF!</definedName>
    <definedName name="RECA96">#REF!,#REF!</definedName>
    <definedName name="REconómicos">#REF!</definedName>
    <definedName name="REFAYTO">#REF!,#REF!,#REF!,#REF!,#REF!</definedName>
    <definedName name="Resultados1997">#REF!</definedName>
    <definedName name="Resultados1998">#REF!</definedName>
    <definedName name="Resultados1999">#REF!</definedName>
    <definedName name="Resultados2000">#REF!</definedName>
    <definedName name="Resultados2001">#REF!</definedName>
    <definedName name="RFinancieros">#REF!</definedName>
    <definedName name="RGenerales">#REF!</definedName>
    <definedName name="ROtros">#REF!</definedName>
    <definedName name="RPatrimonial">#REF!</definedName>
    <definedName name="RPRESUPUESTARIOS">#REF!</definedName>
    <definedName name="SUNPE">#REF!,#REF!,#REF!,#REF!,#REF!</definedName>
    <definedName name="_xlnm.Print_Titles" localSheetId="0">'INGRESOS 2025-2028'!$1:$1</definedName>
    <definedName name="TpoImpos1997">#REF!</definedName>
    <definedName name="TpoImpos1998">#REF!</definedName>
    <definedName name="TpoImpos1999">#REF!</definedName>
    <definedName name="TpoImpos2000">#REF!</definedName>
    <definedName name="TpoImpos2001">#REF!</definedName>
    <definedName name="wrn.Actualización." localSheetId="0" hidden="1">{#N/A,#N/A,TRUE,"Inversiones";#N/A,#N/A,TRUE,"Financiación";#N/A,#N/A,TRUE,"Convenios"}</definedName>
    <definedName name="wrn.Actualización." hidden="1">{#N/A,#N/A,TRUE,"Inversiones";#N/A,#N/A,TRUE,"Financiación";#N/A,#N/A,TRUE,"Convenios"}</definedName>
    <definedName name="wrn.INFORME._.CONSOLIDA." localSheetId="0" hidden="1">{#N/A,#N/A,FALSE,"CONSOLIDACION GASTOS";#N/A,#N/A,FALSE,"CONSOLIDACION INGRESOS";#N/A,#N/A,FALSE,"ELIMI INGRESOS";#N/A,#N/A,FALSE,"ELIMI GASTOS"}</definedName>
    <definedName name="wrn.INFORME._.CONSOLIDA." hidden="1">{#N/A,#N/A,FALSE,"CONSOLIDACION GASTOS";#N/A,#N/A,FALSE,"CONSOLIDACION INGRESOS";#N/A,#N/A,FALSE,"ELIMI INGRESOS";#N/A,#N/A,FALSE,"ELIMI GASTOS"}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1" l="1"/>
  <c r="F72" i="1"/>
  <c r="E72" i="1"/>
  <c r="D72" i="1"/>
  <c r="A71" i="1"/>
  <c r="G70" i="1"/>
  <c r="F70" i="1"/>
  <c r="E70" i="1"/>
  <c r="D70" i="1"/>
  <c r="A69" i="1"/>
  <c r="A68" i="1"/>
  <c r="A67" i="1"/>
  <c r="A66" i="1"/>
  <c r="A65" i="1"/>
  <c r="A64" i="1"/>
  <c r="A63" i="1"/>
  <c r="A62" i="1"/>
  <c r="A61" i="1"/>
  <c r="G60" i="1"/>
  <c r="F60" i="1"/>
  <c r="E60" i="1"/>
  <c r="D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G46" i="1"/>
  <c r="F46" i="1"/>
  <c r="E46" i="1"/>
  <c r="D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G9" i="1"/>
  <c r="F9" i="1"/>
  <c r="E9" i="1"/>
  <c r="D9" i="1"/>
  <c r="A8" i="1"/>
  <c r="G7" i="1"/>
  <c r="G73" i="1" s="1"/>
  <c r="F7" i="1"/>
  <c r="F73" i="1" s="1"/>
  <c r="E7" i="1"/>
  <c r="E73" i="1" s="1"/>
  <c r="D7" i="1"/>
  <c r="D73" i="1" s="1"/>
  <c r="A6" i="1"/>
  <c r="A5" i="1"/>
  <c r="A4" i="1"/>
  <c r="A3" i="1"/>
  <c r="A2" i="1"/>
</calcChain>
</file>

<file path=xl/sharedStrings.xml><?xml version="1.0" encoding="utf-8"?>
<sst xmlns="http://schemas.openxmlformats.org/spreadsheetml/2006/main" count="79" uniqueCount="79">
  <si>
    <t>Cap</t>
  </si>
  <si>
    <t>Eco.</t>
  </si>
  <si>
    <t>Descripción</t>
  </si>
  <si>
    <t>Previsión Ingresos 2025</t>
  </si>
  <si>
    <t>Previsión Ingresos 2026</t>
  </si>
  <si>
    <t>Previsión Ingresos 2027</t>
  </si>
  <si>
    <t>Previsión Ingresos 2028</t>
  </si>
  <si>
    <t>IMPUESTO SOBRE BIENES INMUEBLES DE NATURALEZA RÚSTICA</t>
  </si>
  <si>
    <t>IMPUESTO SOBRE BIENES INMUEBLES DE NATURALEZA URBANA</t>
  </si>
  <si>
    <t>IMPUESTO SOBRE VEHÍCULOS DE TRACCIÓN MECÁNICA</t>
  </si>
  <si>
    <t>IMPUESTO SOBRE INCREMENTO VALOR TERRENOS NATURALEZA URBANA</t>
  </si>
  <si>
    <t>IMPUESTO SOBRE ACTIVIDADES ECONÓMICAS</t>
  </si>
  <si>
    <t>Total 1</t>
  </si>
  <si>
    <t>IMPUESTO SOBRE CONSTRUCCIONES</t>
  </si>
  <si>
    <t>Total 2</t>
  </si>
  <si>
    <t>TASA POR EL SERVICIO DE ALCANTARILLADO</t>
  </si>
  <si>
    <t>TASA POR SERVICIO DE RECOGIDA DE BASURAS</t>
  </si>
  <si>
    <t>TASA POR ATENCIÓN DE ANIMALES (SANIDAD)</t>
  </si>
  <si>
    <t>TASA POR PRESTACIÓN DE SERVICIOS FUNERARIOS</t>
  </si>
  <si>
    <t>TASA POR LICENCIAS URBANÍSTICAS</t>
  </si>
  <si>
    <t>TASAS POR LICENCIAS DE APERTURA</t>
  </si>
  <si>
    <t>TASA POR EXPEDICIÓN DE DOCUMENTOS ADMINISTRATIVOS</t>
  </si>
  <si>
    <t>TASA POR RETIRADA DE VEHÍCULOS DE LA VÍA PÚBLICA</t>
  </si>
  <si>
    <t>TASAS POR DERECHOS DE EXAMEN</t>
  </si>
  <si>
    <t>TASA DE ESTACIONAMIENTO DE VEHÍCULOS</t>
  </si>
  <si>
    <t>TASA POR ENTRADA DE VEHÍCULOS</t>
  </si>
  <si>
    <t>TASA POR APROVECHAMIENTO ESPECIAL COMPAÑÍAS DEL GAS</t>
  </si>
  <si>
    <t>TASA POR APROVECHAMIENTO ESPECIAL DEL AGUA</t>
  </si>
  <si>
    <t>TASA POR APROVECHAMIENTO ESPECIAL COMPAÑÍAS ELÉCTRICAS</t>
  </si>
  <si>
    <t>TASA POR APROVECHAMIENTO ESPECIAL COMPAÑÍAS TELEFÓNICAS</t>
  </si>
  <si>
    <t>TASA POR APERTURA DE CALAS Y ZANJAS</t>
  </si>
  <si>
    <t>TASA POR OCUPACIÓN DE LA VÍA PÚBLICA CON TERRAZAS</t>
  </si>
  <si>
    <t>TASA POR MERCANCIAS,ESCOMBROS Y MATERIALES EN LA VÍA PUBLICA</t>
  </si>
  <si>
    <t>TASA POR INSTALACIÓN DE QUIOSCOS EN LA VIA PÚBLICA</t>
  </si>
  <si>
    <t>TASA INSTALACIÓN PUESTOS Y BARRACAS VÍA PÚBLICA. FIESTAS</t>
  </si>
  <si>
    <t>TASA POR INSTALACIÓN DE MERCADILLO E INDUSTRIAS CALLEJERAS</t>
  </si>
  <si>
    <t>TASA UTILIZACIÓN PRIVATIVA DE INSTALACIONES EN BODAS CIVILES</t>
  </si>
  <si>
    <t>TASA POR UTILIZACIÓN PRIVATIVA DEL DOMINIO PÚBLICO. CAJEROS</t>
  </si>
  <si>
    <t>PRECIOS PÚBLICOS SERVICIOS DE EDUCACIÓN</t>
  </si>
  <si>
    <t>PRECIOS PÚBLICOS POR SERVICIOS DE DEPORTE</t>
  </si>
  <si>
    <t>PRECIOS PÚBLICOS POR SERVICIOS DE CULTURA</t>
  </si>
  <si>
    <t>PRECIOS PÚBLICOS POR SERVICIOS DE JUVENTUD</t>
  </si>
  <si>
    <t>MULTAS POR INFRACCIONES TRIBUTARIAS Y ANÁLOGAS</t>
  </si>
  <si>
    <t>MULTAS POR INFRACCIONES DE LA ORDENANZA DE CIRCULACIÓN</t>
  </si>
  <si>
    <t>MULTAS POR INFRACCIONES A LA O.R.A.</t>
  </si>
  <si>
    <t>OTRAS MULTAS Y SANCIONES</t>
  </si>
  <si>
    <t>RECARGO DECLARACIÓN EXTEMPORÁNEA SIN REQUERIMIENTO PREVIO</t>
  </si>
  <si>
    <t>RECARGO DE APREMIO</t>
  </si>
  <si>
    <t>INTERESES DE DEMORA</t>
  </si>
  <si>
    <t>INDETERMINADOS E IMPREVISTOS</t>
  </si>
  <si>
    <t>COSTAS DEL PROCEDIMIENTO DE APREMIO</t>
  </si>
  <si>
    <t>Total 3</t>
  </si>
  <si>
    <t xml:space="preserve">PARTICIPACIÓN EN TRIBUTOS DEL ESTADO   </t>
  </si>
  <si>
    <t>OTRAS TRANSFERENCIAS CORRIENTES ADMON. GENERAL DEL ESTADO</t>
  </si>
  <si>
    <t>TRANSFERENCIAS CORRIENTES DE LA ADMON.GRAL ESTADO (SERVICIOS SOCIALES)</t>
  </si>
  <si>
    <t>TRANSFERENCIAS CORRIENTES ADMON. GRAL. ESTADO (JUVENTUD)</t>
  </si>
  <si>
    <t>OTRAS TRANSFERENCIAS CORRIENTES INCONDICIONADAS</t>
  </si>
  <si>
    <t>TRANSF. CTES. COMUNIDAD MADRID: SERV. SOCIALES Y POL .IGUALD</t>
  </si>
  <si>
    <t>TRANSFERENCIAS CTES. COMUNIDAD DE MADRID: EDUCACIÓN</t>
  </si>
  <si>
    <t>TRANSFERENCIAS CTES. COMUNIDAD MADRID: ESCUELAS INFANTILES</t>
  </si>
  <si>
    <t>OTRAS TRANSFERENCIAS CORRIENTES DE LA COMUNIDAD DE MADRID</t>
  </si>
  <si>
    <t>TRANSFERENCIAS CTES. COMUNIDAD DE MADRID: SANIDAD</t>
  </si>
  <si>
    <t>TRANSFERENCIAS CTES. COMUNIDAD DE MADRID: SEGURIDAD (BESCAM)</t>
  </si>
  <si>
    <t>SUBVENCIONES COMUNIDAD DE MADRID (CULTURA)</t>
  </si>
  <si>
    <t>SUBVENCIONES COMUNIDAD DE MADRID (DEPORTES)</t>
  </si>
  <si>
    <t>Total 4</t>
  </si>
  <si>
    <t>INTERESES DE DEPÓSITOS A LA VISTA EN ENTIDADES</t>
  </si>
  <si>
    <t>INTERESES DE DEPÓSITOS A PLAZO EN ENTIDADES FINANCIERAS</t>
  </si>
  <si>
    <t>DE SOC Y ENTIDADES NO DEPENDIENTES DE LAS ENTIDADES LOCALES</t>
  </si>
  <si>
    <t>PRODUCTO ARRENDAMIENTO VIVIENDAS SOCIALES</t>
  </si>
  <si>
    <t>CONCESIONES ADMINISTRATIVAS</t>
  </si>
  <si>
    <t>CONCESIONES ADMINISTRATIVAS DEPORTES</t>
  </si>
  <si>
    <t>CONCESIONES ADMINISTRATIVAS ENSEÑANZA</t>
  </si>
  <si>
    <t>CONCESIONES ADMINISTRATIVAS (OTRAS)</t>
  </si>
  <si>
    <t>APROVECHAMIENTOS ESPECIALES CONVENIO INEM</t>
  </si>
  <si>
    <t>Total 5</t>
  </si>
  <si>
    <t>REINTEGRO DE PRÉSTAMOS A EMPLEADOS A LARGO PLAZO</t>
  </si>
  <si>
    <t>Total 8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</si>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</sst>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Aptos Narrow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 wrapText="1"/>
    </xf>
    <xf numFmtId="43" fontId="5" fillId="0" borderId="2" xfId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43" fontId="3" fillId="0" borderId="3" xfId="1" applyFont="1" applyFill="1" applyBorder="1" applyAlignment="1">
      <alignment horizontal="right" vertical="center"/>
    </xf>
    <xf numFmtId="4" fontId="7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vertical="center" wrapText="1"/>
    </xf>
    <xf numFmtId="4" fontId="5" fillId="0" borderId="4" xfId="1" applyNumberFormat="1" applyFont="1" applyFill="1" applyBorder="1" applyAlignment="1">
      <alignment horizontal="right" vertical="center" wrapText="1"/>
    </xf>
    <xf numFmtId="4" fontId="6" fillId="0" borderId="4" xfId="0" applyNumberFormat="1" applyFont="1" applyBorder="1" applyAlignment="1">
      <alignment vertical="center" wrapText="1"/>
    </xf>
    <xf numFmtId="4" fontId="3" fillId="0" borderId="3" xfId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vertical="center" wrapText="1"/>
    </xf>
    <xf numFmtId="43" fontId="6" fillId="0" borderId="5" xfId="1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right" vertical="center" wrapText="1"/>
    </xf>
    <xf numFmtId="43" fontId="6" fillId="0" borderId="2" xfId="1" applyFont="1" applyFill="1" applyBorder="1" applyAlignment="1">
      <alignment vertical="center" wrapText="1"/>
    </xf>
    <xf numFmtId="43" fontId="7" fillId="0" borderId="3" xfId="1" applyFont="1" applyFill="1" applyBorder="1" applyAlignment="1">
      <alignment vertical="center"/>
    </xf>
    <xf numFmtId="43" fontId="5" fillId="0" borderId="5" xfId="1" applyFont="1" applyFill="1" applyBorder="1" applyAlignment="1">
      <alignment horizontal="right" vertical="center" wrapText="1"/>
    </xf>
    <xf numFmtId="2" fontId="5" fillId="0" borderId="1" xfId="1" applyNumberFormat="1" applyFont="1" applyFill="1" applyBorder="1" applyAlignment="1">
      <alignment horizontal="right" vertical="center" wrapText="1"/>
    </xf>
    <xf numFmtId="43" fontId="5" fillId="0" borderId="4" xfId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43" fontId="3" fillId="0" borderId="6" xfId="1" applyFont="1" applyFill="1" applyBorder="1" applyAlignment="1">
      <alignment horizontal="right" vertical="center"/>
    </xf>
    <xf numFmtId="4" fontId="7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Millares 2" xfId="1" xr:uid="{CD00C25B-51E1-444C-A905-4FB105B08F5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ecnolo104\Aytos\planificacion\Presupuestos\Mar%202025\PRESUPUESTO%20GENERAL%202025\ARCHIVOS%20CALCULOS%20PRESUPUESTO%202025\PRESUPUESTO%20GENERAL%202025-2028%20EN%20EXCEL.xlsx" TargetMode="External"/><Relationship Id="rId1" Type="http://schemas.openxmlformats.org/officeDocument/2006/relationships/externalLinkPath" Target="file:///\\tecnolo104\Aytos\planificacion\Presupuestos\Mar%202025\PRESUPUESTO%20GENERAL%202025\ARCHIVOS%20CALCULOS%20PRESUPUESTO%202025\PRESUPUESTO%20GENERAL%202025-2028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ASTOS 2025-2028 PROGRAMAS"/>
      <sheetName val="GASTOS 2025-2028 ORGANICAS"/>
      <sheetName val="GASTOS 2025-2028 APLICAC Y CAPI"/>
      <sheetName val="INGRESOS 2025-2028 ART Y SUBCON"/>
      <sheetName val="INGRESOS 2025-2028"/>
      <sheetName val="Estados consolidados"/>
      <sheetName val="Aplicaciones eliminadas"/>
      <sheetName val="CONSOL R.PRES 2025"/>
      <sheetName val="AN-cap-vivo 2025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F7FC6-61A4-40F4-A44A-F87D2FA32575}">
  <sheetPr>
    <tabColor rgb="FF00B050"/>
    <pageSetUpPr fitToPage="1"/>
  </sheetPr>
  <dimension ref="A1:G79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11.42578125" defaultRowHeight="13.5" outlineLevelRow="2" x14ac:dyDescent="0.25"/>
  <cols>
    <col min="1" max="1" width="5.7109375" style="3" bestFit="1" customWidth="1"/>
    <col min="2" max="2" width="11.42578125" style="42"/>
    <col min="3" max="3" width="62.42578125" style="3" customWidth="1"/>
    <col min="4" max="4" width="19" style="3" customWidth="1"/>
    <col min="5" max="7" width="16.5703125" style="3" customWidth="1"/>
    <col min="8" max="16384" width="11.42578125" style="3"/>
  </cols>
  <sheetData>
    <row r="1" spans="1:7" ht="25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24.95" customHeight="1" outlineLevel="2" x14ac:dyDescent="0.25">
      <c r="A2" s="4" t="str">
        <f t="shared" ref="A2:A8" si="0">LEFT(B2,1)</f>
        <v>1</v>
      </c>
      <c r="B2" s="4">
        <v>11200</v>
      </c>
      <c r="C2" s="5" t="s">
        <v>7</v>
      </c>
      <c r="D2" s="6">
        <v>44700</v>
      </c>
      <c r="E2" s="6">
        <v>45147</v>
      </c>
      <c r="F2" s="6">
        <v>45598.47</v>
      </c>
      <c r="G2" s="6">
        <v>46054.454700000002</v>
      </c>
    </row>
    <row r="3" spans="1:7" ht="24.95" customHeight="1" outlineLevel="2" x14ac:dyDescent="0.25">
      <c r="A3" s="4" t="str">
        <f t="shared" si="0"/>
        <v>1</v>
      </c>
      <c r="B3" s="4">
        <v>11300</v>
      </c>
      <c r="C3" s="5" t="s">
        <v>8</v>
      </c>
      <c r="D3" s="7">
        <v>27900000</v>
      </c>
      <c r="E3" s="6">
        <v>28179000</v>
      </c>
      <c r="F3" s="6">
        <v>28460790</v>
      </c>
      <c r="G3" s="6">
        <v>28745397.899999999</v>
      </c>
    </row>
    <row r="4" spans="1:7" ht="24.95" customHeight="1" outlineLevel="2" x14ac:dyDescent="0.25">
      <c r="A4" s="4" t="str">
        <f t="shared" si="0"/>
        <v>1</v>
      </c>
      <c r="B4" s="4">
        <v>11500</v>
      </c>
      <c r="C4" s="5" t="s">
        <v>9</v>
      </c>
      <c r="D4" s="7">
        <v>5900000</v>
      </c>
      <c r="E4" s="6">
        <v>5959000</v>
      </c>
      <c r="F4" s="6">
        <v>6018590</v>
      </c>
      <c r="G4" s="6">
        <v>6078775.9000000004</v>
      </c>
    </row>
    <row r="5" spans="1:7" ht="24.95" customHeight="1" outlineLevel="2" x14ac:dyDescent="0.25">
      <c r="A5" s="4" t="str">
        <f t="shared" si="0"/>
        <v>1</v>
      </c>
      <c r="B5" s="4">
        <v>11600</v>
      </c>
      <c r="C5" s="5" t="s">
        <v>10</v>
      </c>
      <c r="D5" s="7">
        <v>5950000</v>
      </c>
      <c r="E5" s="6">
        <v>6009500</v>
      </c>
      <c r="F5" s="6">
        <v>6069595</v>
      </c>
      <c r="G5" s="6">
        <v>6130290.9500000002</v>
      </c>
    </row>
    <row r="6" spans="1:7" ht="24.95" customHeight="1" outlineLevel="2" x14ac:dyDescent="0.25">
      <c r="A6" s="8" t="str">
        <f t="shared" si="0"/>
        <v>1</v>
      </c>
      <c r="B6" s="8">
        <v>13000</v>
      </c>
      <c r="C6" s="9" t="s">
        <v>11</v>
      </c>
      <c r="D6" s="10">
        <v>3975000</v>
      </c>
      <c r="E6" s="11">
        <v>4014750</v>
      </c>
      <c r="F6" s="11">
        <v>4054897.5</v>
      </c>
      <c r="G6" s="11">
        <v>4095446.4750000001</v>
      </c>
    </row>
    <row r="7" spans="1:7" ht="24.95" customHeight="1" outlineLevel="1" x14ac:dyDescent="0.25">
      <c r="A7" s="12" t="s">
        <v>12</v>
      </c>
      <c r="B7" s="12"/>
      <c r="C7" s="13"/>
      <c r="D7" s="14">
        <f>SUBTOTAL(9,D2:D6)</f>
        <v>43769700</v>
      </c>
      <c r="E7" s="15">
        <f>SUBTOTAL(9,E2:E6)</f>
        <v>44207397</v>
      </c>
      <c r="F7" s="15">
        <f>SUBTOTAL(9,F2:F6)</f>
        <v>44649470.969999999</v>
      </c>
      <c r="G7" s="15">
        <f>SUBTOTAL(9,G2:G6)</f>
        <v>45095965.679700002</v>
      </c>
    </row>
    <row r="8" spans="1:7" ht="24.95" customHeight="1" outlineLevel="2" x14ac:dyDescent="0.25">
      <c r="A8" s="16" t="str">
        <f t="shared" si="0"/>
        <v>2</v>
      </c>
      <c r="B8" s="16">
        <v>29000</v>
      </c>
      <c r="C8" s="17" t="s">
        <v>13</v>
      </c>
      <c r="D8" s="18">
        <v>2584180</v>
      </c>
      <c r="E8" s="19">
        <v>2610021.7999999998</v>
      </c>
      <c r="F8" s="19">
        <v>2636122.0179999997</v>
      </c>
      <c r="G8" s="19">
        <v>2662483.2381799999</v>
      </c>
    </row>
    <row r="9" spans="1:7" ht="24.95" customHeight="1" outlineLevel="1" x14ac:dyDescent="0.25">
      <c r="A9" s="12" t="s">
        <v>14</v>
      </c>
      <c r="B9" s="12"/>
      <c r="C9" s="13"/>
      <c r="D9" s="20">
        <f>SUBTOTAL(9,D8:D8)</f>
        <v>2584180</v>
      </c>
      <c r="E9" s="15">
        <f>SUBTOTAL(9,E8:E8)</f>
        <v>2610021.7999999998</v>
      </c>
      <c r="F9" s="15">
        <f>SUBTOTAL(9,F8:F8)</f>
        <v>2636122.0179999997</v>
      </c>
      <c r="G9" s="15">
        <f>SUBTOTAL(9,G8:G8)</f>
        <v>2662483.2381799999</v>
      </c>
    </row>
    <row r="10" spans="1:7" ht="24.95" customHeight="1" outlineLevel="2" x14ac:dyDescent="0.25">
      <c r="A10" s="21" t="str">
        <f t="shared" ref="A10:A45" si="1">LEFT(B10,1)</f>
        <v>3</v>
      </c>
      <c r="B10" s="21">
        <v>30100</v>
      </c>
      <c r="C10" s="22" t="s">
        <v>15</v>
      </c>
      <c r="D10" s="23">
        <v>1060000</v>
      </c>
      <c r="E10" s="24">
        <v>1070600</v>
      </c>
      <c r="F10" s="24">
        <v>1081306</v>
      </c>
      <c r="G10" s="24">
        <v>1092119.06</v>
      </c>
    </row>
    <row r="11" spans="1:7" ht="24.95" customHeight="1" outlineLevel="2" x14ac:dyDescent="0.25">
      <c r="A11" s="4" t="str">
        <f t="shared" si="1"/>
        <v>3</v>
      </c>
      <c r="B11" s="4">
        <v>30200</v>
      </c>
      <c r="C11" s="5" t="s">
        <v>16</v>
      </c>
      <c r="D11" s="25">
        <v>5850000</v>
      </c>
      <c r="E11" s="6">
        <v>5908500</v>
      </c>
      <c r="F11" s="6">
        <v>5967585</v>
      </c>
      <c r="G11" s="6">
        <v>6027260.8499999996</v>
      </c>
    </row>
    <row r="12" spans="1:7" ht="24.95" customHeight="1" outlineLevel="2" x14ac:dyDescent="0.25">
      <c r="A12" s="4" t="str">
        <f t="shared" si="1"/>
        <v>3</v>
      </c>
      <c r="B12" s="4">
        <v>31001</v>
      </c>
      <c r="C12" s="5" t="s">
        <v>17</v>
      </c>
      <c r="D12" s="25">
        <v>9180</v>
      </c>
      <c r="E12" s="6">
        <v>9271.7999999999993</v>
      </c>
      <c r="F12" s="6">
        <v>9364.518</v>
      </c>
      <c r="G12" s="6">
        <v>9458.1631799999996</v>
      </c>
    </row>
    <row r="13" spans="1:7" ht="24.95" customHeight="1" outlineLevel="2" x14ac:dyDescent="0.25">
      <c r="A13" s="4" t="str">
        <f t="shared" si="1"/>
        <v>3</v>
      </c>
      <c r="B13" s="4">
        <v>31900</v>
      </c>
      <c r="C13" s="5" t="s">
        <v>18</v>
      </c>
      <c r="D13" s="25">
        <v>175000</v>
      </c>
      <c r="E13" s="6">
        <v>176750</v>
      </c>
      <c r="F13" s="6">
        <v>178517.5</v>
      </c>
      <c r="G13" s="6">
        <v>180302.67499999999</v>
      </c>
    </row>
    <row r="14" spans="1:7" ht="24.95" customHeight="1" outlineLevel="2" x14ac:dyDescent="0.25">
      <c r="A14" s="4" t="str">
        <f t="shared" si="1"/>
        <v>3</v>
      </c>
      <c r="B14" s="4">
        <v>32100</v>
      </c>
      <c r="C14" s="5" t="s">
        <v>19</v>
      </c>
      <c r="D14" s="25">
        <v>3265580</v>
      </c>
      <c r="E14" s="6">
        <v>3298235.8</v>
      </c>
      <c r="F14" s="6">
        <v>3331218.1579999998</v>
      </c>
      <c r="G14" s="6">
        <v>3364530.3395799999</v>
      </c>
    </row>
    <row r="15" spans="1:7" ht="24.95" customHeight="1" outlineLevel="2" x14ac:dyDescent="0.25">
      <c r="A15" s="4" t="str">
        <f t="shared" si="1"/>
        <v>3</v>
      </c>
      <c r="B15" s="4">
        <v>32300</v>
      </c>
      <c r="C15" s="5" t="s">
        <v>20</v>
      </c>
      <c r="D15" s="26">
        <v>175000</v>
      </c>
      <c r="E15" s="6">
        <v>176750</v>
      </c>
      <c r="F15" s="6">
        <v>178517.5</v>
      </c>
      <c r="G15" s="6">
        <v>180302.67499999999</v>
      </c>
    </row>
    <row r="16" spans="1:7" ht="24.95" customHeight="1" outlineLevel="2" x14ac:dyDescent="0.25">
      <c r="A16" s="4" t="str">
        <f t="shared" si="1"/>
        <v>3</v>
      </c>
      <c r="B16" s="4">
        <v>32500</v>
      </c>
      <c r="C16" s="5" t="s">
        <v>21</v>
      </c>
      <c r="D16" s="26">
        <v>91000</v>
      </c>
      <c r="E16" s="6">
        <v>91910</v>
      </c>
      <c r="F16" s="6">
        <v>92829.1</v>
      </c>
      <c r="G16" s="6">
        <v>93757.391000000003</v>
      </c>
    </row>
    <row r="17" spans="1:7" ht="24.95" customHeight="1" outlineLevel="2" x14ac:dyDescent="0.25">
      <c r="A17" s="4" t="str">
        <f t="shared" si="1"/>
        <v>3</v>
      </c>
      <c r="B17" s="4">
        <v>32600</v>
      </c>
      <c r="C17" s="5" t="s">
        <v>22</v>
      </c>
      <c r="D17" s="25">
        <v>45000</v>
      </c>
      <c r="E17" s="6">
        <v>45450</v>
      </c>
      <c r="F17" s="6">
        <v>45904.5</v>
      </c>
      <c r="G17" s="6">
        <v>46363.544999999998</v>
      </c>
    </row>
    <row r="18" spans="1:7" ht="24.95" customHeight="1" outlineLevel="2" x14ac:dyDescent="0.25">
      <c r="A18" s="4" t="str">
        <f t="shared" si="1"/>
        <v>3</v>
      </c>
      <c r="B18" s="4">
        <v>32902</v>
      </c>
      <c r="C18" s="5" t="s">
        <v>23</v>
      </c>
      <c r="D18" s="25">
        <v>40000</v>
      </c>
      <c r="E18" s="6">
        <v>40400</v>
      </c>
      <c r="F18" s="6">
        <v>40804</v>
      </c>
      <c r="G18" s="6">
        <v>41212.04</v>
      </c>
    </row>
    <row r="19" spans="1:7" ht="24.95" customHeight="1" outlineLevel="2" x14ac:dyDescent="0.25">
      <c r="A19" s="4" t="str">
        <f t="shared" si="1"/>
        <v>3</v>
      </c>
      <c r="B19" s="4">
        <v>33000</v>
      </c>
      <c r="C19" s="5" t="s">
        <v>24</v>
      </c>
      <c r="D19" s="25">
        <v>735000</v>
      </c>
      <c r="E19" s="6">
        <v>742350</v>
      </c>
      <c r="F19" s="6">
        <v>749773.5</v>
      </c>
      <c r="G19" s="6">
        <v>757271.23499999999</v>
      </c>
    </row>
    <row r="20" spans="1:7" ht="24.95" customHeight="1" outlineLevel="2" x14ac:dyDescent="0.25">
      <c r="A20" s="4" t="str">
        <f t="shared" si="1"/>
        <v>3</v>
      </c>
      <c r="B20" s="4">
        <v>33100</v>
      </c>
      <c r="C20" s="5" t="s">
        <v>25</v>
      </c>
      <c r="D20" s="25">
        <v>502250</v>
      </c>
      <c r="E20" s="6">
        <v>507272.5</v>
      </c>
      <c r="F20" s="6">
        <v>512345.22499999998</v>
      </c>
      <c r="G20" s="6">
        <v>517468.67725000001</v>
      </c>
    </row>
    <row r="21" spans="1:7" ht="24.95" customHeight="1" outlineLevel="2" x14ac:dyDescent="0.25">
      <c r="A21" s="4" t="str">
        <f t="shared" si="1"/>
        <v>3</v>
      </c>
      <c r="B21" s="4">
        <v>33200</v>
      </c>
      <c r="C21" s="5" t="s">
        <v>26</v>
      </c>
      <c r="D21" s="25">
        <v>250000</v>
      </c>
      <c r="E21" s="6">
        <v>252500</v>
      </c>
      <c r="F21" s="6">
        <v>255025</v>
      </c>
      <c r="G21" s="6">
        <v>257575.25</v>
      </c>
    </row>
    <row r="22" spans="1:7" ht="24.95" customHeight="1" outlineLevel="2" x14ac:dyDescent="0.25">
      <c r="A22" s="4" t="str">
        <f t="shared" si="1"/>
        <v>3</v>
      </c>
      <c r="B22" s="4">
        <v>33201</v>
      </c>
      <c r="C22" s="5" t="s">
        <v>27</v>
      </c>
      <c r="D22" s="25">
        <v>170000</v>
      </c>
      <c r="E22" s="6">
        <v>171700</v>
      </c>
      <c r="F22" s="6">
        <v>173417</v>
      </c>
      <c r="G22" s="6">
        <v>175151.17</v>
      </c>
    </row>
    <row r="23" spans="1:7" ht="24.95" customHeight="1" outlineLevel="2" x14ac:dyDescent="0.25">
      <c r="A23" s="4" t="str">
        <f t="shared" si="1"/>
        <v>3</v>
      </c>
      <c r="B23" s="4">
        <v>33202</v>
      </c>
      <c r="C23" s="5" t="s">
        <v>28</v>
      </c>
      <c r="D23" s="25">
        <v>1040000</v>
      </c>
      <c r="E23" s="6">
        <v>1050400</v>
      </c>
      <c r="F23" s="6">
        <v>1060904</v>
      </c>
      <c r="G23" s="6">
        <v>1071513.04</v>
      </c>
    </row>
    <row r="24" spans="1:7" ht="24.95" customHeight="1" outlineLevel="2" x14ac:dyDescent="0.25">
      <c r="A24" s="4" t="str">
        <f t="shared" si="1"/>
        <v>3</v>
      </c>
      <c r="B24" s="4">
        <v>33300</v>
      </c>
      <c r="C24" s="5" t="s">
        <v>29</v>
      </c>
      <c r="D24" s="25">
        <v>550000</v>
      </c>
      <c r="E24" s="6">
        <v>555500</v>
      </c>
      <c r="F24" s="6">
        <v>561055</v>
      </c>
      <c r="G24" s="6">
        <v>566665.55000000005</v>
      </c>
    </row>
    <row r="25" spans="1:7" ht="24.95" customHeight="1" outlineLevel="2" x14ac:dyDescent="0.25">
      <c r="A25" s="4" t="str">
        <f t="shared" si="1"/>
        <v>3</v>
      </c>
      <c r="B25" s="4">
        <v>33400</v>
      </c>
      <c r="C25" s="5" t="s">
        <v>30</v>
      </c>
      <c r="D25" s="25">
        <v>15000</v>
      </c>
      <c r="E25" s="6">
        <v>15150</v>
      </c>
      <c r="F25" s="6">
        <v>15301.5</v>
      </c>
      <c r="G25" s="6">
        <v>15454.514999999999</v>
      </c>
    </row>
    <row r="26" spans="1:7" ht="24.95" customHeight="1" outlineLevel="2" x14ac:dyDescent="0.25">
      <c r="A26" s="4" t="str">
        <f t="shared" si="1"/>
        <v>3</v>
      </c>
      <c r="B26" s="4">
        <v>33500</v>
      </c>
      <c r="C26" s="5" t="s">
        <v>31</v>
      </c>
      <c r="D26" s="25">
        <v>260000</v>
      </c>
      <c r="E26" s="6">
        <v>262600</v>
      </c>
      <c r="F26" s="6">
        <v>265226</v>
      </c>
      <c r="G26" s="6">
        <v>267878.26</v>
      </c>
    </row>
    <row r="27" spans="1:7" ht="24.95" customHeight="1" outlineLevel="2" x14ac:dyDescent="0.25">
      <c r="A27" s="4" t="str">
        <f t="shared" si="1"/>
        <v>3</v>
      </c>
      <c r="B27" s="4">
        <v>33902</v>
      </c>
      <c r="C27" s="5" t="s">
        <v>32</v>
      </c>
      <c r="D27" s="25">
        <v>10000</v>
      </c>
      <c r="E27" s="6">
        <v>10100</v>
      </c>
      <c r="F27" s="6">
        <v>10201</v>
      </c>
      <c r="G27" s="6">
        <v>10303.01</v>
      </c>
    </row>
    <row r="28" spans="1:7" ht="24.95" customHeight="1" outlineLevel="2" x14ac:dyDescent="0.25">
      <c r="A28" s="4" t="str">
        <f t="shared" si="1"/>
        <v>3</v>
      </c>
      <c r="B28" s="4">
        <v>33903</v>
      </c>
      <c r="C28" s="5" t="s">
        <v>33</v>
      </c>
      <c r="D28" s="25">
        <v>5000</v>
      </c>
      <c r="E28" s="6">
        <v>5050</v>
      </c>
      <c r="F28" s="6">
        <v>5100.5</v>
      </c>
      <c r="G28" s="6">
        <v>5151.5050000000001</v>
      </c>
    </row>
    <row r="29" spans="1:7" ht="24.95" customHeight="1" outlineLevel="2" x14ac:dyDescent="0.25">
      <c r="A29" s="4" t="str">
        <f t="shared" si="1"/>
        <v>3</v>
      </c>
      <c r="B29" s="4">
        <v>33904</v>
      </c>
      <c r="C29" s="5" t="s">
        <v>34</v>
      </c>
      <c r="D29" s="25">
        <v>50000</v>
      </c>
      <c r="E29" s="6">
        <v>50500</v>
      </c>
      <c r="F29" s="6">
        <v>51005</v>
      </c>
      <c r="G29" s="6">
        <v>51515.05</v>
      </c>
    </row>
    <row r="30" spans="1:7" ht="24.95" customHeight="1" outlineLevel="2" x14ac:dyDescent="0.25">
      <c r="A30" s="4" t="str">
        <f t="shared" si="1"/>
        <v>3</v>
      </c>
      <c r="B30" s="4">
        <v>33905</v>
      </c>
      <c r="C30" s="5" t="s">
        <v>35</v>
      </c>
      <c r="D30" s="25">
        <v>189000</v>
      </c>
      <c r="E30" s="6">
        <v>190890</v>
      </c>
      <c r="F30" s="6">
        <v>192798.9</v>
      </c>
      <c r="G30" s="6">
        <v>194726.889</v>
      </c>
    </row>
    <row r="31" spans="1:7" ht="24.95" customHeight="1" outlineLevel="2" x14ac:dyDescent="0.25">
      <c r="A31" s="4" t="str">
        <f t="shared" si="1"/>
        <v>3</v>
      </c>
      <c r="B31" s="4">
        <v>33911</v>
      </c>
      <c r="C31" s="5" t="s">
        <v>36</v>
      </c>
      <c r="D31" s="25">
        <v>10000</v>
      </c>
      <c r="E31" s="6">
        <v>10100</v>
      </c>
      <c r="F31" s="6">
        <v>10201</v>
      </c>
      <c r="G31" s="6">
        <v>10303.01</v>
      </c>
    </row>
    <row r="32" spans="1:7" ht="24.95" customHeight="1" outlineLevel="2" x14ac:dyDescent="0.25">
      <c r="A32" s="4" t="str">
        <f t="shared" si="1"/>
        <v>3</v>
      </c>
      <c r="B32" s="4">
        <v>33912</v>
      </c>
      <c r="C32" s="5" t="s">
        <v>37</v>
      </c>
      <c r="D32" s="25">
        <v>15000</v>
      </c>
      <c r="E32" s="6">
        <v>15150</v>
      </c>
      <c r="F32" s="6">
        <v>15301.5</v>
      </c>
      <c r="G32" s="6">
        <v>15454.514999999999</v>
      </c>
    </row>
    <row r="33" spans="1:7" ht="24.95" customHeight="1" outlineLevel="2" x14ac:dyDescent="0.25">
      <c r="A33" s="4" t="str">
        <f t="shared" si="1"/>
        <v>3</v>
      </c>
      <c r="B33" s="4">
        <v>34200</v>
      </c>
      <c r="C33" s="5" t="s">
        <v>38</v>
      </c>
      <c r="D33" s="25">
        <v>40000</v>
      </c>
      <c r="E33" s="6">
        <v>40400</v>
      </c>
      <c r="F33" s="6">
        <v>40804</v>
      </c>
      <c r="G33" s="6">
        <v>41212.04</v>
      </c>
    </row>
    <row r="34" spans="1:7" ht="24.95" customHeight="1" outlineLevel="2" x14ac:dyDescent="0.25">
      <c r="A34" s="4" t="str">
        <f t="shared" si="1"/>
        <v>3</v>
      </c>
      <c r="B34" s="4">
        <v>34300</v>
      </c>
      <c r="C34" s="5" t="s">
        <v>39</v>
      </c>
      <c r="D34" s="25">
        <v>95000</v>
      </c>
      <c r="E34" s="6">
        <v>95950</v>
      </c>
      <c r="F34" s="6">
        <v>96909.5</v>
      </c>
      <c r="G34" s="6">
        <v>97878.595000000001</v>
      </c>
    </row>
    <row r="35" spans="1:7" ht="24.95" customHeight="1" outlineLevel="2" x14ac:dyDescent="0.25">
      <c r="A35" s="4" t="str">
        <f t="shared" si="1"/>
        <v>3</v>
      </c>
      <c r="B35" s="4">
        <v>34400</v>
      </c>
      <c r="C35" s="5" t="s">
        <v>40</v>
      </c>
      <c r="D35" s="25">
        <v>390000</v>
      </c>
      <c r="E35" s="6">
        <v>393900</v>
      </c>
      <c r="F35" s="6">
        <v>397839</v>
      </c>
      <c r="G35" s="6">
        <v>401817.39</v>
      </c>
    </row>
    <row r="36" spans="1:7" ht="24.95" customHeight="1" outlineLevel="2" x14ac:dyDescent="0.25">
      <c r="A36" s="4" t="str">
        <f t="shared" si="1"/>
        <v>3</v>
      </c>
      <c r="B36" s="4">
        <v>34402</v>
      </c>
      <c r="C36" s="5" t="s">
        <v>41</v>
      </c>
      <c r="D36" s="25">
        <v>22000</v>
      </c>
      <c r="E36" s="6">
        <v>22220</v>
      </c>
      <c r="F36" s="6">
        <v>22442.2</v>
      </c>
      <c r="G36" s="6">
        <v>22666.621999999999</v>
      </c>
    </row>
    <row r="37" spans="1:7" ht="24.95" customHeight="1" outlineLevel="2" x14ac:dyDescent="0.25">
      <c r="A37" s="4" t="str">
        <f t="shared" si="1"/>
        <v>3</v>
      </c>
      <c r="B37" s="4">
        <v>39110</v>
      </c>
      <c r="C37" s="5" t="s">
        <v>42</v>
      </c>
      <c r="D37" s="25">
        <v>75000</v>
      </c>
      <c r="E37" s="6">
        <v>75750</v>
      </c>
      <c r="F37" s="6">
        <v>76507.5</v>
      </c>
      <c r="G37" s="6">
        <v>77272.574999999997</v>
      </c>
    </row>
    <row r="38" spans="1:7" ht="24.95" customHeight="1" outlineLevel="2" x14ac:dyDescent="0.25">
      <c r="A38" s="4" t="str">
        <f t="shared" si="1"/>
        <v>3</v>
      </c>
      <c r="B38" s="4">
        <v>39120</v>
      </c>
      <c r="C38" s="5" t="s">
        <v>43</v>
      </c>
      <c r="D38" s="25">
        <v>325000</v>
      </c>
      <c r="E38" s="6">
        <v>328250</v>
      </c>
      <c r="F38" s="6">
        <v>331532.5</v>
      </c>
      <c r="G38" s="6">
        <v>334847.82500000001</v>
      </c>
    </row>
    <row r="39" spans="1:7" ht="24.95" customHeight="1" outlineLevel="2" x14ac:dyDescent="0.25">
      <c r="A39" s="4" t="str">
        <f t="shared" si="1"/>
        <v>3</v>
      </c>
      <c r="B39" s="4">
        <v>39121</v>
      </c>
      <c r="C39" s="5" t="s">
        <v>44</v>
      </c>
      <c r="D39" s="25">
        <v>250000</v>
      </c>
      <c r="E39" s="6">
        <v>252500</v>
      </c>
      <c r="F39" s="6">
        <v>255025</v>
      </c>
      <c r="G39" s="6">
        <v>257575.25</v>
      </c>
    </row>
    <row r="40" spans="1:7" ht="24.95" customHeight="1" outlineLevel="2" x14ac:dyDescent="0.25">
      <c r="A40" s="4" t="str">
        <f t="shared" si="1"/>
        <v>3</v>
      </c>
      <c r="B40" s="4">
        <v>39190</v>
      </c>
      <c r="C40" s="5" t="s">
        <v>45</v>
      </c>
      <c r="D40" s="25">
        <v>125000</v>
      </c>
      <c r="E40" s="6">
        <v>126250</v>
      </c>
      <c r="F40" s="6">
        <v>127512.5</v>
      </c>
      <c r="G40" s="6">
        <v>128787.625</v>
      </c>
    </row>
    <row r="41" spans="1:7" ht="24.95" customHeight="1" outlineLevel="2" x14ac:dyDescent="0.25">
      <c r="A41" s="4" t="str">
        <f t="shared" si="1"/>
        <v>3</v>
      </c>
      <c r="B41" s="4">
        <v>39200</v>
      </c>
      <c r="C41" s="5" t="s">
        <v>46</v>
      </c>
      <c r="D41" s="25">
        <v>20000</v>
      </c>
      <c r="E41" s="6">
        <v>20200</v>
      </c>
      <c r="F41" s="6">
        <v>20402</v>
      </c>
      <c r="G41" s="6">
        <v>20606.02</v>
      </c>
    </row>
    <row r="42" spans="1:7" ht="24.95" customHeight="1" outlineLevel="2" x14ac:dyDescent="0.25">
      <c r="A42" s="4" t="str">
        <f t="shared" si="1"/>
        <v>3</v>
      </c>
      <c r="B42" s="4">
        <v>39211</v>
      </c>
      <c r="C42" s="5" t="s">
        <v>47</v>
      </c>
      <c r="D42" s="25">
        <v>370000</v>
      </c>
      <c r="E42" s="6">
        <v>373700</v>
      </c>
      <c r="F42" s="6">
        <v>377437</v>
      </c>
      <c r="G42" s="6">
        <v>381211.37</v>
      </c>
    </row>
    <row r="43" spans="1:7" ht="24.95" customHeight="1" outlineLevel="2" x14ac:dyDescent="0.25">
      <c r="A43" s="4" t="str">
        <f t="shared" si="1"/>
        <v>3</v>
      </c>
      <c r="B43" s="4">
        <v>39300</v>
      </c>
      <c r="C43" s="5" t="s">
        <v>48</v>
      </c>
      <c r="D43" s="25">
        <v>221000</v>
      </c>
      <c r="E43" s="6">
        <v>223210</v>
      </c>
      <c r="F43" s="6">
        <v>225442.1</v>
      </c>
      <c r="G43" s="6">
        <v>227696.52100000001</v>
      </c>
    </row>
    <row r="44" spans="1:7" ht="24.95" customHeight="1" outlineLevel="2" x14ac:dyDescent="0.25">
      <c r="A44" s="4" t="str">
        <f t="shared" si="1"/>
        <v>3</v>
      </c>
      <c r="B44" s="4">
        <v>39900</v>
      </c>
      <c r="C44" s="5" t="s">
        <v>49</v>
      </c>
      <c r="D44" s="25">
        <v>150000</v>
      </c>
      <c r="E44" s="6">
        <v>151500</v>
      </c>
      <c r="F44" s="6">
        <v>153015</v>
      </c>
      <c r="G44" s="6">
        <v>154545.15</v>
      </c>
    </row>
    <row r="45" spans="1:7" ht="24.95" customHeight="1" outlineLevel="2" x14ac:dyDescent="0.25">
      <c r="A45" s="8" t="str">
        <f t="shared" si="1"/>
        <v>3</v>
      </c>
      <c r="B45" s="8">
        <v>39902</v>
      </c>
      <c r="C45" s="9" t="s">
        <v>50</v>
      </c>
      <c r="D45" s="27">
        <v>15000</v>
      </c>
      <c r="E45" s="11">
        <v>15150</v>
      </c>
      <c r="F45" s="11">
        <v>15301.5</v>
      </c>
      <c r="G45" s="11">
        <v>15454.514999999999</v>
      </c>
    </row>
    <row r="46" spans="1:7" ht="24.95" customHeight="1" outlineLevel="1" x14ac:dyDescent="0.25">
      <c r="A46" s="12" t="s">
        <v>51</v>
      </c>
      <c r="B46" s="12"/>
      <c r="C46" s="13"/>
      <c r="D46" s="28">
        <f>SUBTOTAL(9,D10:D45)</f>
        <v>16610010</v>
      </c>
      <c r="E46" s="15">
        <f>SUBTOTAL(9,E10:E45)</f>
        <v>16776110.1</v>
      </c>
      <c r="F46" s="15">
        <f>SUBTOTAL(9,F10:F45)</f>
        <v>16943871.200999998</v>
      </c>
      <c r="G46" s="15">
        <f>SUBTOTAL(9,G10:G45)</f>
        <v>17113309.913010001</v>
      </c>
    </row>
    <row r="47" spans="1:7" ht="24.95" customHeight="1" outlineLevel="2" x14ac:dyDescent="0.25">
      <c r="A47" s="21" t="str">
        <f t="shared" ref="A47:A59" si="2">LEFT(B47,1)</f>
        <v>4</v>
      </c>
      <c r="B47" s="21">
        <v>42000</v>
      </c>
      <c r="C47" s="22" t="s">
        <v>52</v>
      </c>
      <c r="D47" s="29">
        <v>22675000</v>
      </c>
      <c r="E47" s="24">
        <v>22901750</v>
      </c>
      <c r="F47" s="24">
        <v>23130767.5</v>
      </c>
      <c r="G47" s="24">
        <v>23362075.175000001</v>
      </c>
    </row>
    <row r="48" spans="1:7" ht="24.95" customHeight="1" outlineLevel="2" x14ac:dyDescent="0.25">
      <c r="A48" s="4" t="str">
        <f t="shared" si="2"/>
        <v>4</v>
      </c>
      <c r="B48" s="4">
        <v>42090</v>
      </c>
      <c r="C48" s="5" t="s">
        <v>53</v>
      </c>
      <c r="D48" s="6">
        <v>970</v>
      </c>
      <c r="E48" s="6">
        <v>979.7</v>
      </c>
      <c r="F48" s="6">
        <v>989.49700000000007</v>
      </c>
      <c r="G48" s="6">
        <v>999.39197000000013</v>
      </c>
    </row>
    <row r="49" spans="1:7" ht="24.95" customHeight="1" outlineLevel="2" x14ac:dyDescent="0.25">
      <c r="A49" s="4" t="str">
        <f t="shared" si="2"/>
        <v>4</v>
      </c>
      <c r="B49" s="4">
        <v>42092</v>
      </c>
      <c r="C49" s="5" t="s">
        <v>54</v>
      </c>
      <c r="D49" s="6">
        <v>21350</v>
      </c>
      <c r="E49" s="6">
        <v>21563.5</v>
      </c>
      <c r="F49" s="6">
        <v>21779.134999999998</v>
      </c>
      <c r="G49" s="6">
        <v>21996.926349999998</v>
      </c>
    </row>
    <row r="50" spans="1:7" ht="24.95" customHeight="1" outlineLevel="2" x14ac:dyDescent="0.25">
      <c r="A50" s="4" t="str">
        <f t="shared" si="2"/>
        <v>4</v>
      </c>
      <c r="B50" s="4">
        <v>42096</v>
      </c>
      <c r="C50" s="5" t="s">
        <v>55</v>
      </c>
      <c r="D50" s="6">
        <v>41442</v>
      </c>
      <c r="E50" s="6">
        <v>41856.42</v>
      </c>
      <c r="F50" s="6">
        <v>42274.984199999999</v>
      </c>
      <c r="G50" s="6">
        <v>42697.734041999996</v>
      </c>
    </row>
    <row r="51" spans="1:7" ht="24.95" customHeight="1" outlineLevel="2" x14ac:dyDescent="0.25">
      <c r="A51" s="4" t="str">
        <f t="shared" si="2"/>
        <v>4</v>
      </c>
      <c r="B51" s="4">
        <v>45001</v>
      </c>
      <c r="C51" s="5" t="s">
        <v>56</v>
      </c>
      <c r="D51" s="6">
        <v>295000</v>
      </c>
      <c r="E51" s="6">
        <v>297950</v>
      </c>
      <c r="F51" s="6">
        <v>300929.5</v>
      </c>
      <c r="G51" s="6">
        <v>303938.79499999998</v>
      </c>
    </row>
    <row r="52" spans="1:7" ht="24.95" customHeight="1" outlineLevel="2" x14ac:dyDescent="0.25">
      <c r="A52" s="4" t="str">
        <f t="shared" si="2"/>
        <v>4</v>
      </c>
      <c r="B52" s="4">
        <v>45002</v>
      </c>
      <c r="C52" s="5" t="s">
        <v>57</v>
      </c>
      <c r="D52" s="6">
        <v>1085092</v>
      </c>
      <c r="E52" s="6">
        <v>1095942.92</v>
      </c>
      <c r="F52" s="6">
        <v>1106902.3491999998</v>
      </c>
      <c r="G52" s="6">
        <v>1117971.3726919999</v>
      </c>
    </row>
    <row r="53" spans="1:7" ht="24.95" customHeight="1" outlineLevel="2" x14ac:dyDescent="0.25">
      <c r="A53" s="4" t="str">
        <f t="shared" si="2"/>
        <v>4</v>
      </c>
      <c r="B53" s="4">
        <v>45030</v>
      </c>
      <c r="C53" s="5" t="s">
        <v>58</v>
      </c>
      <c r="D53" s="6">
        <v>11490</v>
      </c>
      <c r="E53" s="6">
        <v>11604.9</v>
      </c>
      <c r="F53" s="6">
        <v>11720.949000000001</v>
      </c>
      <c r="G53" s="6">
        <v>11838.15849</v>
      </c>
    </row>
    <row r="54" spans="1:7" ht="24.95" customHeight="1" outlineLevel="2" x14ac:dyDescent="0.25">
      <c r="A54" s="4" t="str">
        <f t="shared" si="2"/>
        <v>4</v>
      </c>
      <c r="B54" s="4">
        <v>45031</v>
      </c>
      <c r="C54" s="5" t="s">
        <v>59</v>
      </c>
      <c r="D54" s="6">
        <v>865000</v>
      </c>
      <c r="E54" s="6">
        <v>873650</v>
      </c>
      <c r="F54" s="6">
        <v>882386.5</v>
      </c>
      <c r="G54" s="6">
        <v>891210.36499999999</v>
      </c>
    </row>
    <row r="55" spans="1:7" ht="24.95" customHeight="1" outlineLevel="2" x14ac:dyDescent="0.25">
      <c r="A55" s="4" t="str">
        <f t="shared" si="2"/>
        <v>4</v>
      </c>
      <c r="B55" s="4">
        <v>45060</v>
      </c>
      <c r="C55" s="5" t="s">
        <v>60</v>
      </c>
      <c r="D55" s="6">
        <v>0</v>
      </c>
      <c r="E55" s="6">
        <v>0</v>
      </c>
      <c r="F55" s="6">
        <v>0</v>
      </c>
      <c r="G55" s="6">
        <v>0</v>
      </c>
    </row>
    <row r="56" spans="1:7" ht="24.95" customHeight="1" outlineLevel="2" x14ac:dyDescent="0.25">
      <c r="A56" s="4" t="str">
        <f t="shared" si="2"/>
        <v>4</v>
      </c>
      <c r="B56" s="4">
        <v>45061</v>
      </c>
      <c r="C56" s="5" t="s">
        <v>61</v>
      </c>
      <c r="D56" s="6">
        <v>703981</v>
      </c>
      <c r="E56" s="6">
        <v>711020.81</v>
      </c>
      <c r="F56" s="6">
        <v>718131.0181000001</v>
      </c>
      <c r="G56" s="6">
        <v>725312.32828100014</v>
      </c>
    </row>
    <row r="57" spans="1:7" ht="24.95" customHeight="1" outlineLevel="2" x14ac:dyDescent="0.25">
      <c r="A57" s="4" t="str">
        <f t="shared" si="2"/>
        <v>4</v>
      </c>
      <c r="B57" s="4">
        <v>45066</v>
      </c>
      <c r="C57" s="5" t="s">
        <v>62</v>
      </c>
      <c r="D57" s="6">
        <v>1441000</v>
      </c>
      <c r="E57" s="6">
        <v>1455410</v>
      </c>
      <c r="F57" s="6">
        <v>1469964.1</v>
      </c>
      <c r="G57" s="6">
        <v>1484663.7410000002</v>
      </c>
    </row>
    <row r="58" spans="1:7" ht="24.95" customHeight="1" outlineLevel="2" x14ac:dyDescent="0.25">
      <c r="A58" s="4" t="str">
        <f t="shared" si="2"/>
        <v>4</v>
      </c>
      <c r="B58" s="4">
        <v>45085</v>
      </c>
      <c r="C58" s="5" t="s">
        <v>63</v>
      </c>
      <c r="D58" s="6">
        <v>24000</v>
      </c>
      <c r="E58" s="6">
        <v>24240</v>
      </c>
      <c r="F58" s="6">
        <v>24482.400000000001</v>
      </c>
      <c r="G58" s="6">
        <v>24727.224000000002</v>
      </c>
    </row>
    <row r="59" spans="1:7" ht="24.95" customHeight="1" outlineLevel="2" x14ac:dyDescent="0.25">
      <c r="A59" s="8" t="str">
        <f t="shared" si="2"/>
        <v>4</v>
      </c>
      <c r="B59" s="8">
        <v>45086</v>
      </c>
      <c r="C59" s="9" t="s">
        <v>64</v>
      </c>
      <c r="D59" s="11">
        <v>58110</v>
      </c>
      <c r="E59" s="11">
        <v>58691.1</v>
      </c>
      <c r="F59" s="11">
        <v>59278.010999999999</v>
      </c>
      <c r="G59" s="11">
        <v>59870.791109999998</v>
      </c>
    </row>
    <row r="60" spans="1:7" ht="24.95" customHeight="1" outlineLevel="1" x14ac:dyDescent="0.25">
      <c r="A60" s="12" t="s">
        <v>65</v>
      </c>
      <c r="B60" s="12"/>
      <c r="C60" s="13"/>
      <c r="D60" s="15">
        <f>SUBTOTAL(9,D47:D59)</f>
        <v>27222435</v>
      </c>
      <c r="E60" s="15">
        <f>SUBTOTAL(9,E47:E59)</f>
        <v>27494659.349999998</v>
      </c>
      <c r="F60" s="15">
        <f>SUBTOTAL(9,F47:F59)</f>
        <v>27769605.943500005</v>
      </c>
      <c r="G60" s="15">
        <f>SUBTOTAL(9,G47:G59)</f>
        <v>28047302.002935003</v>
      </c>
    </row>
    <row r="61" spans="1:7" ht="24.95" customHeight="1" outlineLevel="2" x14ac:dyDescent="0.25">
      <c r="A61" s="21" t="str">
        <f t="shared" ref="A61:A69" si="3">LEFT(B61,1)</f>
        <v>5</v>
      </c>
      <c r="B61" s="21">
        <v>52000</v>
      </c>
      <c r="C61" s="22" t="s">
        <v>66</v>
      </c>
      <c r="D61" s="29">
        <v>1875000</v>
      </c>
      <c r="E61" s="24">
        <v>1893750</v>
      </c>
      <c r="F61" s="24">
        <v>1912687.5</v>
      </c>
      <c r="G61" s="24">
        <v>1931814.375</v>
      </c>
    </row>
    <row r="62" spans="1:7" ht="24.95" customHeight="1" outlineLevel="2" x14ac:dyDescent="0.25">
      <c r="A62" s="4" t="str">
        <f t="shared" si="3"/>
        <v>5</v>
      </c>
      <c r="B62" s="4">
        <v>52001</v>
      </c>
      <c r="C62" s="5" t="s">
        <v>67</v>
      </c>
      <c r="D62" s="30">
        <v>0</v>
      </c>
      <c r="E62" s="6">
        <v>0</v>
      </c>
      <c r="F62" s="6">
        <v>0</v>
      </c>
      <c r="G62" s="6">
        <v>0</v>
      </c>
    </row>
    <row r="63" spans="1:7" ht="24.95" customHeight="1" outlineLevel="2" x14ac:dyDescent="0.25">
      <c r="A63" s="4" t="str">
        <f t="shared" si="3"/>
        <v>5</v>
      </c>
      <c r="B63" s="4">
        <v>53410</v>
      </c>
      <c r="C63" s="5" t="s">
        <v>68</v>
      </c>
      <c r="D63" s="26">
        <v>150000</v>
      </c>
      <c r="E63" s="6">
        <v>151500</v>
      </c>
      <c r="F63" s="6">
        <v>153015</v>
      </c>
      <c r="G63" s="6">
        <v>154545.15</v>
      </c>
    </row>
    <row r="64" spans="1:7" ht="24.95" customHeight="1" outlineLevel="2" x14ac:dyDescent="0.25">
      <c r="A64" s="4" t="str">
        <f t="shared" si="3"/>
        <v>5</v>
      </c>
      <c r="B64" s="4">
        <v>54100</v>
      </c>
      <c r="C64" s="5" t="s">
        <v>69</v>
      </c>
      <c r="D64" s="26">
        <v>231540</v>
      </c>
      <c r="E64" s="6">
        <v>233855.4</v>
      </c>
      <c r="F64" s="6">
        <v>236193.954</v>
      </c>
      <c r="G64" s="6">
        <v>238555.89353999999</v>
      </c>
    </row>
    <row r="65" spans="1:7" ht="24.95" customHeight="1" outlineLevel="2" x14ac:dyDescent="0.25">
      <c r="A65" s="4" t="str">
        <f t="shared" si="3"/>
        <v>5</v>
      </c>
      <c r="B65" s="4">
        <v>55000</v>
      </c>
      <c r="C65" s="5" t="s">
        <v>70</v>
      </c>
      <c r="D65" s="26">
        <v>858414</v>
      </c>
      <c r="E65" s="6">
        <v>866998.14</v>
      </c>
      <c r="F65" s="6">
        <v>875668.12140000006</v>
      </c>
      <c r="G65" s="6">
        <v>884424.80261400004</v>
      </c>
    </row>
    <row r="66" spans="1:7" ht="24.95" customHeight="1" outlineLevel="2" x14ac:dyDescent="0.25">
      <c r="A66" s="4" t="str">
        <f t="shared" si="3"/>
        <v>5</v>
      </c>
      <c r="B66" s="4">
        <v>55003</v>
      </c>
      <c r="C66" s="5" t="s">
        <v>71</v>
      </c>
      <c r="D66" s="26">
        <v>483411</v>
      </c>
      <c r="E66" s="6">
        <v>488245.11</v>
      </c>
      <c r="F66" s="6">
        <v>493127.56109999999</v>
      </c>
      <c r="G66" s="6">
        <v>498058.83671100001</v>
      </c>
    </row>
    <row r="67" spans="1:7" ht="24.95" customHeight="1" outlineLevel="2" x14ac:dyDescent="0.25">
      <c r="A67" s="4" t="str">
        <f t="shared" si="3"/>
        <v>5</v>
      </c>
      <c r="B67" s="4">
        <v>55005</v>
      </c>
      <c r="C67" s="5" t="s">
        <v>72</v>
      </c>
      <c r="D67" s="30">
        <v>0</v>
      </c>
      <c r="E67" s="6">
        <v>0</v>
      </c>
      <c r="F67" s="6">
        <v>0</v>
      </c>
      <c r="G67" s="6">
        <v>0</v>
      </c>
    </row>
    <row r="68" spans="1:7" ht="24.95" customHeight="1" outlineLevel="2" x14ac:dyDescent="0.25">
      <c r="A68" s="4" t="str">
        <f t="shared" si="3"/>
        <v>5</v>
      </c>
      <c r="B68" s="4">
        <v>55006</v>
      </c>
      <c r="C68" s="5" t="s">
        <v>73</v>
      </c>
      <c r="D68" s="30">
        <v>0</v>
      </c>
      <c r="E68" s="6">
        <v>0</v>
      </c>
      <c r="F68" s="6">
        <v>0</v>
      </c>
      <c r="G68" s="6">
        <v>0</v>
      </c>
    </row>
    <row r="69" spans="1:7" ht="24.95" customHeight="1" outlineLevel="2" x14ac:dyDescent="0.25">
      <c r="A69" s="8" t="str">
        <f t="shared" si="3"/>
        <v>5</v>
      </c>
      <c r="B69" s="8">
        <v>55500</v>
      </c>
      <c r="C69" s="9" t="s">
        <v>74</v>
      </c>
      <c r="D69" s="10">
        <v>65040</v>
      </c>
      <c r="E69" s="11">
        <v>65690.399999999994</v>
      </c>
      <c r="F69" s="11">
        <v>66347.303999999989</v>
      </c>
      <c r="G69" s="11">
        <v>67010.777039999986</v>
      </c>
    </row>
    <row r="70" spans="1:7" ht="24.95" customHeight="1" outlineLevel="1" x14ac:dyDescent="0.25">
      <c r="A70" s="12" t="s">
        <v>75</v>
      </c>
      <c r="B70" s="12"/>
      <c r="C70" s="13"/>
      <c r="D70" s="14">
        <f>SUBTOTAL(9,D61:D69)</f>
        <v>3663405</v>
      </c>
      <c r="E70" s="15">
        <f>SUBTOTAL(9,E61:E69)</f>
        <v>3700039.05</v>
      </c>
      <c r="F70" s="15">
        <f>SUBTOTAL(9,F61:F69)</f>
        <v>3737039.4405</v>
      </c>
      <c r="G70" s="15">
        <f>SUBTOTAL(9,G61:G69)</f>
        <v>3774409.8349050004</v>
      </c>
    </row>
    <row r="71" spans="1:7" ht="24.95" customHeight="1" outlineLevel="2" x14ac:dyDescent="0.25">
      <c r="A71" s="16" t="str">
        <f>LEFT(B71,1)</f>
        <v>8</v>
      </c>
      <c r="B71" s="16">
        <v>83100</v>
      </c>
      <c r="C71" s="17" t="s">
        <v>76</v>
      </c>
      <c r="D71" s="31">
        <v>30</v>
      </c>
      <c r="E71" s="19">
        <v>30.3</v>
      </c>
      <c r="F71" s="19">
        <v>30.603000000000002</v>
      </c>
      <c r="G71" s="19">
        <v>30.909030000000001</v>
      </c>
    </row>
    <row r="72" spans="1:7" ht="24.95" customHeight="1" outlineLevel="1" x14ac:dyDescent="0.25">
      <c r="A72" s="32" t="s">
        <v>77</v>
      </c>
      <c r="B72" s="32"/>
      <c r="C72" s="33"/>
      <c r="D72" s="34">
        <f>SUBTOTAL(9,D71:D71)</f>
        <v>30</v>
      </c>
      <c r="E72" s="35">
        <f>SUBTOTAL(9,E71:E71)</f>
        <v>30.3</v>
      </c>
      <c r="F72" s="35">
        <f>SUBTOTAL(9,F71:F71)</f>
        <v>30.603000000000002</v>
      </c>
      <c r="G72" s="35">
        <f>SUBTOTAL(9,G71:G71)</f>
        <v>30.909030000000001</v>
      </c>
    </row>
    <row r="73" spans="1:7" ht="24.95" customHeight="1" x14ac:dyDescent="0.25">
      <c r="A73" s="36" t="s">
        <v>78</v>
      </c>
      <c r="B73" s="32"/>
      <c r="C73" s="33"/>
      <c r="D73" s="34">
        <f>SUBTOTAL(9,D2:D71)</f>
        <v>93849760</v>
      </c>
      <c r="E73" s="35">
        <f>SUBTOTAL(9,E2:E71)</f>
        <v>94788257.600000009</v>
      </c>
      <c r="F73" s="35">
        <f>SUBTOTAL(9,F2:F71)</f>
        <v>95736140.176000014</v>
      </c>
      <c r="G73" s="35">
        <f>SUBTOTAL(9,G2:G71)</f>
        <v>96693501.577760011</v>
      </c>
    </row>
    <row r="74" spans="1:7" ht="15" x14ac:dyDescent="0.25">
      <c r="A74" s="37"/>
      <c r="B74" s="38"/>
      <c r="C74" s="37"/>
      <c r="D74" s="39"/>
      <c r="E74" s="39"/>
      <c r="F74" s="39"/>
      <c r="G74" s="39"/>
    </row>
    <row r="75" spans="1:7" ht="15" x14ac:dyDescent="0.25">
      <c r="A75" s="37"/>
      <c r="B75" s="38"/>
      <c r="C75" s="37"/>
      <c r="D75" s="37"/>
      <c r="E75" s="40"/>
      <c r="F75" s="37"/>
      <c r="G75" s="37"/>
    </row>
    <row r="76" spans="1:7" ht="15" x14ac:dyDescent="0.25">
      <c r="A76" s="37"/>
      <c r="B76" s="38"/>
      <c r="C76" s="37"/>
      <c r="D76" s="37"/>
      <c r="E76" s="41"/>
      <c r="F76" s="37"/>
      <c r="G76" s="37"/>
    </row>
    <row r="77" spans="1:7" ht="15" x14ac:dyDescent="0.25">
      <c r="A77" s="37"/>
      <c r="B77" s="38"/>
      <c r="C77" s="37"/>
      <c r="D77" s="39"/>
      <c r="E77" s="39"/>
      <c r="F77" s="37"/>
      <c r="G77" s="39"/>
    </row>
    <row r="78" spans="1:7" ht="15" x14ac:dyDescent="0.25">
      <c r="A78" s="37"/>
      <c r="B78" s="38"/>
      <c r="C78" s="37"/>
      <c r="D78" s="37"/>
      <c r="E78" s="40"/>
      <c r="F78" s="37"/>
      <c r="G78" s="37"/>
    </row>
    <row r="79" spans="1:7" ht="15" x14ac:dyDescent="0.25">
      <c r="A79" s="37"/>
      <c r="B79" s="38"/>
      <c r="C79" s="37"/>
      <c r="D79" s="37"/>
      <c r="E79" s="41"/>
      <c r="F79" s="37"/>
      <c r="G79" s="37"/>
    </row>
  </sheetData>
  <autoFilter ref="A1:G78" xr:uid="{00000000-0009-0000-0000-000001000000}">
    <sortState xmlns:xlrd2="http://schemas.microsoft.com/office/spreadsheetml/2017/richdata2" ref="A2:G76">
      <sortCondition ref="A2"/>
    </sortState>
  </autoFilter>
  <printOptions horizontalCentered="1"/>
  <pageMargins left="0" right="0" top="0.94488188976377963" bottom="0.56999999999999995" header="0.31496062992125984" footer="0.27559055118110237"/>
  <pageSetup paperSize="9" scale="97" fitToHeight="5" orientation="landscape" r:id="rId1"/>
  <headerFooter>
    <oddHeader xml:space="preserve">&amp;L&amp;"Calibri,Cursiva"&amp;14Presupuesto general 2025&amp;R&amp;"Calibri,Cursiva"&amp;14Presupuestos de ingresos 2025-2028.
Resumen por categorías económica y capítulos
</oddHeader>
    <oddFooter>&amp;RPag.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C61C3E2C-529C-4D8D-A890-B68E6CB37EFD}"/>
</file>

<file path=customXml/itemProps2.xml><?xml version="1.0" encoding="utf-8"?>
<ds:datastoreItem xmlns:ds="http://schemas.openxmlformats.org/officeDocument/2006/customXml" ds:itemID="{2BDD90AA-12B8-4D51-90B4-53EB3C764D8E}"/>
</file>

<file path=customXml/itemProps3.xml><?xml version="1.0" encoding="utf-8"?>
<ds:datastoreItem xmlns:ds="http://schemas.openxmlformats.org/officeDocument/2006/customXml" ds:itemID="{9732D9AE-8A80-4357-9CE9-1FEEE6ED99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2025-2028</vt:lpstr>
      <vt:lpstr>'INGRESOS 2025-2028'!Área_de_impresión</vt:lpstr>
      <vt:lpstr>'INGRESOS 2025-2028'!Títulos_a_imprimir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Fernandez Higueruelo</dc:creator>
  <cp:lastModifiedBy>Roberto Fernandez Higueruelo</cp:lastModifiedBy>
  <dcterms:created xsi:type="dcterms:W3CDTF">2025-01-22T08:22:23Z</dcterms:created>
  <dcterms:modified xsi:type="dcterms:W3CDTF">2025-01-22T08:26:00Z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